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 activeTab="2"/>
  </bookViews>
  <sheets>
    <sheet name="封皮" sheetId="1" r:id="rId1"/>
    <sheet name="环保楼" sheetId="3" r:id="rId2"/>
    <sheet name="露天库" sheetId="4" r:id="rId3"/>
  </sheets>
  <definedNames>
    <definedName name="_xlnm._FilterDatabase" localSheetId="1" hidden="1">环保楼!$A$4:$I$101</definedName>
    <definedName name="_xlnm.Print_Area" localSheetId="1">环保楼!$A$1:$H$101</definedName>
  </definedNames>
  <calcPr calcId="144525"/>
</workbook>
</file>

<file path=xl/sharedStrings.xml><?xml version="1.0" encoding="utf-8"?>
<sst xmlns="http://schemas.openxmlformats.org/spreadsheetml/2006/main" count="320" uniqueCount="170">
  <si>
    <t>长春黄金研究院环保所科技创新平台装修装饰工程
清单</t>
  </si>
  <si>
    <t>2024 年     月     日</t>
  </si>
  <si>
    <t>工程地址：</t>
  </si>
  <si>
    <t>吉林省长春市</t>
  </si>
  <si>
    <t>办公桌</t>
  </si>
  <si>
    <t>套</t>
  </si>
  <si>
    <t>会议桌</t>
  </si>
  <si>
    <t>异型桌子</t>
  </si>
  <si>
    <t>圆桌</t>
  </si>
  <si>
    <t>长办公桌</t>
  </si>
  <si>
    <t>办公桌面</t>
  </si>
  <si>
    <t>普通椅子</t>
  </si>
  <si>
    <t>办公椅子</t>
  </si>
  <si>
    <t>特殊椅子</t>
  </si>
  <si>
    <t>沙发</t>
  </si>
  <si>
    <t>合计</t>
  </si>
  <si>
    <t>长春黄金研究院环保所科技创新平台装修装饰工程清单---环保楼</t>
  </si>
  <si>
    <t>项目名称</t>
  </si>
  <si>
    <t>序号</t>
  </si>
  <si>
    <t>分项工程名称</t>
  </si>
  <si>
    <t>工程量</t>
  </si>
  <si>
    <t>价值（元）</t>
  </si>
  <si>
    <t>工艺及做法</t>
  </si>
  <si>
    <t>数量</t>
  </si>
  <si>
    <t>单位</t>
  </si>
  <si>
    <t>单价</t>
  </si>
  <si>
    <t>总价</t>
  </si>
  <si>
    <t>室内项目</t>
  </si>
  <si>
    <t>遗留拆除、砌筑、修复项目</t>
  </si>
  <si>
    <t>1-3层原吊顶及吊顶管线拆除</t>
  </si>
  <si>
    <t>㎡</t>
  </si>
  <si>
    <t>1、力工拆除。</t>
  </si>
  <si>
    <t>1-4层原墙面大白铲除</t>
  </si>
  <si>
    <t>1-4层原踢脚线</t>
  </si>
  <si>
    <t>m</t>
  </si>
  <si>
    <t>1-4层地面砖拆除</t>
  </si>
  <si>
    <t>1层左侧走廊墙面砖拆除</t>
  </si>
  <si>
    <t>1-3层梯井楼板拆除、井口加固及基础</t>
  </si>
  <si>
    <t>项</t>
  </si>
  <si>
    <t>1、力工拆除。2、按结构图纸加固。</t>
  </si>
  <si>
    <t>原电气综合布线拆除</t>
  </si>
  <si>
    <t>1层库房楼梯踏步改造</t>
  </si>
  <si>
    <t>1、红砖砌筑单面抹灰。</t>
  </si>
  <si>
    <t>陶粒四条砖砌筑双面抹灰（厚度200MM以内）</t>
  </si>
  <si>
    <t>1、定点放线。2、陶粒砖砌筑。3、325水泥双面抹灰。（1-4层封堵门口及新砌筑墙体）</t>
  </si>
  <si>
    <t>1-3层梯井砌筑</t>
  </si>
  <si>
    <t>拆除、砌筑、修复项目合计</t>
  </si>
  <si>
    <t>楼梯间项目</t>
  </si>
  <si>
    <t>轻钢龙骨石膏板平棚</t>
  </si>
  <si>
    <t>1、定位放线，安装轻钢龙骨，吊杆间距800mm-1100mm,轻钢龙骨间距400mm-600mm，边龙骨用细木工板条固定，反光檐用细木工板衬底。用自攻钉固定9MM纸面石膏板，安装到轻钢龙骨上。工程量计算按水平投影面积计算。</t>
  </si>
  <si>
    <t>棚面油工基层处理</t>
  </si>
  <si>
    <t>1、清理基层浮灰，基层有裂缝处用石膏填塞或粘贴嵌缝带。2、涂刷隔离剂一遍。3、基层批2-3遍腻子，并用砂纸打磨平整。（工程量按实刮面积计算，棚面造型按展开面积计算。）</t>
  </si>
  <si>
    <t>棚面涂刷乳胶漆</t>
  </si>
  <si>
    <t>1、清理基层浮灰、刷2遍乳胶漆面漆。（工程量按实刷面积计算，墙面造型按展开面积计算。）</t>
  </si>
  <si>
    <t>墙面油工基层处理</t>
  </si>
  <si>
    <t>1、清理基层浮灰，基层有裂缝处用石膏填塞或粘贴嵌缝带。2、涂刷隔离剂一遍。3、基层批2-3遍腻子，并用砂纸打磨平整。（工程量按实刮面积计算，墙面造型按展开面积计算。）</t>
  </si>
  <si>
    <t>墙面涂刷乳胶漆</t>
  </si>
  <si>
    <t>1-4楼踏步砖粘贴</t>
  </si>
  <si>
    <t>1、清理地面。2、定位放线，预排踏步理石。3、用水将地面润湿，把踏步理石用325R水泥砂浆铺贴。4、清洁理石表面。5、水泥砂浆平均厚度4cm以内，如超过此厚度需另报地面找平项目；工程量计算按照实铺面积计算。</t>
  </si>
  <si>
    <t>楼梯踏步砖马牙板粘贴</t>
  </si>
  <si>
    <t>1、清理地面。2、定位放线，预排踏步理石。3、用水将地面润湿，把踏步理石用325R水泥砂浆铺贴。4、清洁理石表面。5、水泥砂浆平均厚度4cm以内，如超过此厚度需另报地面找平项目；工程量计算按照实铺面积计算。（踏步砖甲购）</t>
  </si>
  <si>
    <t>不锈钢玻璃楼梯扶手</t>
  </si>
  <si>
    <t>1、定制成品不锈钢玻璃楼梯扶手。</t>
  </si>
  <si>
    <t>楼梯间项目合计</t>
  </si>
  <si>
    <t>党建会议室、单人办公室、走廊、小会议室、茶歇间项目</t>
  </si>
  <si>
    <t>轻钢龙骨石膏板跌级直线造型棚</t>
  </si>
  <si>
    <t>软膜天花造型棚制作</t>
  </si>
  <si>
    <t>1楼走廊墙面碳晶墙板粘贴</t>
  </si>
  <si>
    <t>1、定位放线裁切，用免钉胶、玻璃胶、发泡胶等粘贴碳晶墙板，安装到墙面上。工程量计算按展开面积计算（含胶等小料）。</t>
  </si>
  <si>
    <t>2-4楼走廊墙面石膏板找平安装</t>
  </si>
  <si>
    <t>1、定位放线裁切，用气钢钉、免钉胶、玻璃胶、发泡胶等粘贴石膏板，安装到墙面上。工程量计算按展开面积计算（含胶等小料）。</t>
  </si>
  <si>
    <t>党建会议室背景墙制作</t>
  </si>
  <si>
    <t>1、详见施工图纸。（造型面积投影开面积计算）</t>
  </si>
  <si>
    <t>小会议室背景墙制作</t>
  </si>
  <si>
    <t>窗台板人造岗石制作安装（350MM深）</t>
  </si>
  <si>
    <t>1、定制裁切。2、用发泡胶、免钉胶粘贴原窗台上。（含胶等小料。含拆除）</t>
  </si>
  <si>
    <t>布艺卷帘（单人办公室、小会议室、茶歇间）</t>
  </si>
  <si>
    <t>1、定制成品安装。2、半遮光。</t>
  </si>
  <si>
    <t>布艺卷帘（党建会议室）</t>
  </si>
  <si>
    <t>1、定制成品安装。2、加厚全遮光。</t>
  </si>
  <si>
    <t>升降梯洞口装饰制作</t>
  </si>
  <si>
    <t>1、OSB板制作门口基层。2、定制成品黑钛钢扣线安装。</t>
  </si>
  <si>
    <t>地面地砖铺贴（750*1500）</t>
  </si>
  <si>
    <t>1、清理地面。2、定位放线，预排瓷砖。3、用水将地面润湿，把瓷砖预先用水泡湿，325R水泥砂浆铺贴瓷砖。4、清洁瓷砖表面。5、水泥砂浆平均厚度4cm以内，如超过此厚度需另报地面找平项目；工程量计算按照实铺面积计算。（瓷砖选样）</t>
  </si>
  <si>
    <t>铝合金踢脚线安装（60MM高）</t>
  </si>
  <si>
    <t>1、采购成品铝合金踢脚线。2、工人现场安装。3、含玻璃胶发泡胶等辅料。</t>
  </si>
  <si>
    <t>党建会议室、单人办公室、走廊、小会议室、茶歇间项目合计</t>
  </si>
  <si>
    <t>办公室、实验室及其他空间项目</t>
  </si>
  <si>
    <t>轻钢龙骨三防板吊顶（一至三层）</t>
  </si>
  <si>
    <t>1、定位放线，安装轻钢龙骨，吊杆间距800mm-1100mm,T型龙骨间距600mm，边龙骨用细木工板条固定，安装600mm*600mm三防板。工程量计算按水平投影面积计算。</t>
  </si>
  <si>
    <t>实验室墙面600MM宽插口竹木纤维墙板粘贴（1500MM高、一至三层）</t>
  </si>
  <si>
    <t>1、定位放线裁切，用免钉胶、玻璃胶、发泡胶等粘600MM宽插口竹木纤维墙板，安装到墙面上。工程量计算按展开面积计算（含胶等小料）。</t>
  </si>
  <si>
    <t>1、定制裁切。2、用发泡胶、免钉胶粘贴原窗台上。（含胶等小料）</t>
  </si>
  <si>
    <t>布艺卷帘（仅办公室使用、实验室不用）</t>
  </si>
  <si>
    <t>办公室、实验室及其他空间项目合计</t>
  </si>
  <si>
    <t>部分主材项目</t>
  </si>
  <si>
    <t>实木复合免漆单开门（带门头板）</t>
  </si>
  <si>
    <t>樘</t>
  </si>
  <si>
    <t>1、详见施工图纸。（厂家定制，门洞口宽1000MM，高2300MM，深250MM，门头板高度500MM-1000MM）</t>
  </si>
  <si>
    <t>实木复合免漆对开门（带门头板）</t>
  </si>
  <si>
    <t>1、详见施工图纸。（厂家定制，门洞口宽1500MM，高2300MM，深250MM，门头板高度500MM-1000MM）</t>
  </si>
  <si>
    <t>断桥铝外窗更换</t>
  </si>
  <si>
    <t>材质：断桥铝内平开窗60系列</t>
  </si>
  <si>
    <t>防火门</t>
  </si>
  <si>
    <t>1、外墙开洞、安装乙级防火防盗门、可自动关闭、防风保温。</t>
  </si>
  <si>
    <t>前厅室外氟碳门及防寒门斗</t>
  </si>
  <si>
    <t>1、带闭门器及智能面部及密码识别开门系统</t>
  </si>
  <si>
    <t>新排风系统</t>
  </si>
  <si>
    <t>1、办公室新风系统、实验室排风+新风系统）。</t>
  </si>
  <si>
    <t>升降梯（1-3层）</t>
  </si>
  <si>
    <t>货用升降机、不可载人
载重：450KG 尺寸：1200*1200
洞口：开启式防护栏杆（1200高）</t>
  </si>
  <si>
    <t>600*600LED暗装平板灯
（一至三层、三防板用）</t>
  </si>
  <si>
    <t>个</t>
  </si>
  <si>
    <t>采购成品（选样）</t>
  </si>
  <si>
    <t>LED筒灯</t>
  </si>
  <si>
    <t>LED射灯</t>
  </si>
  <si>
    <t>采购成品（包含运输及上楼）</t>
  </si>
  <si>
    <t>LED隐光灯带</t>
  </si>
  <si>
    <t>LED线型灯带</t>
  </si>
  <si>
    <t>LED磁吸轨道</t>
  </si>
  <si>
    <t>LED磁吸轨道灯（泛光灯）</t>
  </si>
  <si>
    <t>LED磁吸轨道灯（格栅射灯）</t>
  </si>
  <si>
    <t>LED磁吸轨道灯变压器400W</t>
  </si>
  <si>
    <t>LED磁吸轨道灯变压器200W</t>
  </si>
  <si>
    <t>LED  T5日光灯管</t>
  </si>
  <si>
    <t>根</t>
  </si>
  <si>
    <t>LED楼梯间吸顶灯</t>
  </si>
  <si>
    <t>成品定制安装（包含运输上楼及辅料）</t>
  </si>
  <si>
    <t>开关</t>
  </si>
  <si>
    <t>插座（五孔）</t>
  </si>
  <si>
    <t>插座（电话）</t>
  </si>
  <si>
    <t>办公室9孔+网线</t>
  </si>
  <si>
    <t>铜地插</t>
  </si>
  <si>
    <t>广告字
（一楼走廊、600*800）</t>
  </si>
  <si>
    <t>成品定制安装（包含运输上楼及安装）</t>
  </si>
  <si>
    <t>文案广告展板</t>
  </si>
  <si>
    <t>美缝</t>
  </si>
  <si>
    <t>成品真瓷胶美缝采购安装（包含运输及上楼）</t>
  </si>
  <si>
    <t>部分主材项目合计</t>
  </si>
  <si>
    <t>水电造价</t>
  </si>
  <si>
    <t>电路改造费（1-3层、4层包含走廊照明）</t>
  </si>
  <si>
    <t>m2</t>
  </si>
  <si>
    <t>1、使用符合国家标准的管线，并按设计要求施工，2、此价格含墙内管线及配件，凡外接开关、插座、灯具、电器设备等由客户提供。</t>
  </si>
  <si>
    <t>暖气改造费（一楼全部暖气加倍、二楼三楼北侧暖气加倍、四楼暖气不动）</t>
  </si>
  <si>
    <t>1、使用符合国家标准的管线，并按设计要求施工，2、此价格含暖气室内走管、暖气片。</t>
  </si>
  <si>
    <t>弱电网络改造费（1-3层）</t>
  </si>
  <si>
    <t>1、详见厂家报价单。</t>
  </si>
  <si>
    <t>上下水改造费（1-3层）</t>
  </si>
  <si>
    <t>应急照明灯更换（1-3层）</t>
  </si>
  <si>
    <t>网线（1-3层）WiFi覆盖</t>
  </si>
  <si>
    <t>摄像头</t>
  </si>
  <si>
    <t>甲方购买（包安装线路）</t>
  </si>
  <si>
    <t>小计：</t>
  </si>
  <si>
    <t>装修项目合计</t>
  </si>
  <si>
    <t>其它项目</t>
  </si>
  <si>
    <t>材料水平、垂直运输费</t>
  </si>
  <si>
    <t>装修项目内垃圾清运费</t>
  </si>
  <si>
    <t>开荒保洁费</t>
  </si>
  <si>
    <t>成品保护</t>
  </si>
  <si>
    <t>长春黄金研究院环保所科技创新平台装修装饰工程清单---露天库</t>
  </si>
  <si>
    <t>露天库</t>
  </si>
  <si>
    <t>混凝土地面修复。</t>
  </si>
  <si>
    <t>1、使用高压水枪将地面碎冲刷干净，保持地面充分湿润30分钟，直至地面不再冒气泡为佳。2、使用拖布将地面明水擦干，地面应保持湿润但不能有明水。3、先加水再倒料，严格控制加水量，电动搅拌3分钟，充分搅拌均匀。4、把搅拌好的材料倒在需要修补的地面上，迅速抹平，搅拌好的材料要在20分钟内用完。（初凝阶段表面不能见明水，等材料干透以后再洒水养护）</t>
  </si>
  <si>
    <t>混凝土台10cm
（扩试试验区：32000*3000）
（集装箱集中陈列区：35000*6000）</t>
  </si>
  <si>
    <t>m³</t>
  </si>
  <si>
    <t>1、定位放线，安装模具，浇筑混凝土，抛光表面。</t>
  </si>
  <si>
    <t>现有防雨棚拆除</t>
  </si>
  <si>
    <t>扩试装备区搭雨棚</t>
  </si>
  <si>
    <t>1、彩钢顶、轻钢骨架。</t>
  </si>
  <si>
    <t>露天库项目合计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</si>
</sst>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69">
    <font>
      <sz val="10"/>
      <name val="Arial"/>
      <charset val="134"/>
    </font>
    <font>
      <sz val="12"/>
      <name val="仿宋_GB2312"/>
      <charset val="134"/>
    </font>
    <font>
      <b/>
      <sz val="20"/>
      <name val="微软雅黑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微软雅黑"/>
      <charset val="134"/>
    </font>
    <font>
      <sz val="10"/>
      <name val="宋体"/>
      <charset val="134"/>
    </font>
    <font>
      <b/>
      <sz val="13"/>
      <color theme="0"/>
      <name val="黑体"/>
      <charset val="134"/>
    </font>
    <font>
      <b/>
      <sz val="20"/>
      <color theme="0"/>
      <name val="宋体"/>
      <charset val="134"/>
    </font>
    <font>
      <b/>
      <sz val="10"/>
      <color indexed="9"/>
      <name val="宋体"/>
      <charset val="134"/>
    </font>
    <font>
      <sz val="10"/>
      <name val="微软雅黑"/>
      <charset val="134"/>
    </font>
    <font>
      <sz val="9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9"/>
      <color theme="1"/>
      <name val="宋体"/>
      <charset val="134"/>
    </font>
    <font>
      <sz val="9"/>
      <name val="微软雅黑"/>
      <charset val="134"/>
    </font>
    <font>
      <sz val="10"/>
      <color rgb="FFFF0000"/>
      <name val="宋体"/>
      <charset val="134"/>
    </font>
    <font>
      <b/>
      <sz val="10"/>
      <color theme="0"/>
      <name val="宋体"/>
      <charset val="134"/>
    </font>
    <font>
      <sz val="10"/>
      <color indexed="9"/>
      <name val="宋体"/>
      <charset val="134"/>
    </font>
    <font>
      <sz val="10"/>
      <color theme="0"/>
      <name val="宋体"/>
      <charset val="134"/>
    </font>
    <font>
      <sz val="10"/>
      <name val="仿宋_GB2312"/>
      <charset val="134"/>
    </font>
    <font>
      <sz val="10"/>
      <color indexed="9"/>
      <name val="微软雅黑"/>
      <charset val="134"/>
    </font>
    <font>
      <sz val="14"/>
      <name val="宋体"/>
      <charset val="134"/>
    </font>
    <font>
      <b/>
      <sz val="20"/>
      <color indexed="9"/>
      <name val="微软雅黑"/>
      <charset val="134"/>
    </font>
    <font>
      <sz val="20"/>
      <color indexed="9"/>
      <name val="宋体"/>
      <charset val="134"/>
    </font>
    <font>
      <b/>
      <sz val="20"/>
      <color indexed="9"/>
      <name val="宋体"/>
      <charset val="134"/>
    </font>
    <font>
      <b/>
      <sz val="12"/>
      <name val="微软雅黑"/>
      <charset val="134"/>
    </font>
    <font>
      <b/>
      <sz val="28"/>
      <name val="宋体"/>
      <charset val="134"/>
    </font>
    <font>
      <b/>
      <sz val="55"/>
      <name val="宋体"/>
      <charset val="134"/>
    </font>
    <font>
      <sz val="30"/>
      <name val="宋体"/>
      <charset val="134"/>
    </font>
    <font>
      <sz val="12"/>
      <name val="宋体"/>
      <charset val="134"/>
    </font>
    <font>
      <b/>
      <sz val="12"/>
      <color indexed="9"/>
      <name val="微软雅黑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horizontal="distributed" textRotation="255" wrapText="1"/>
    </xf>
    <xf numFmtId="0" fontId="46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11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5" borderId="12" applyNumberFormat="0" applyFont="0" applyAlignment="0" applyProtection="0">
      <alignment vertical="center"/>
    </xf>
    <xf numFmtId="0" fontId="45" fillId="0" borderId="0">
      <alignment horizontal="distributed" textRotation="255" wrapText="1"/>
      <protection hidden="1"/>
    </xf>
    <xf numFmtId="0" fontId="54" fillId="16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0" borderId="0">
      <alignment horizontal="distributed" textRotation="255" wrapText="1"/>
    </xf>
    <xf numFmtId="0" fontId="59" fillId="0" borderId="13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61" fillId="18" borderId="15" applyNumberFormat="0" applyAlignment="0" applyProtection="0">
      <alignment vertical="center"/>
    </xf>
    <xf numFmtId="0" fontId="62" fillId="18" borderId="11" applyNumberFormat="0" applyAlignment="0" applyProtection="0">
      <alignment vertical="center"/>
    </xf>
    <xf numFmtId="0" fontId="63" fillId="19" borderId="16" applyNumberForma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40" fillId="0" borderId="0"/>
    <xf numFmtId="0" fontId="48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0" fillId="0" borderId="0">
      <alignment horizontal="distributed" textRotation="255" wrapText="1"/>
    </xf>
    <xf numFmtId="0" fontId="48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68" fillId="0" borderId="0"/>
    <xf numFmtId="0" fontId="0" fillId="0" borderId="0">
      <alignment vertical="center"/>
    </xf>
    <xf numFmtId="0" fontId="45" fillId="0" borderId="0">
      <alignment horizontal="distributed" textRotation="255" wrapText="1"/>
    </xf>
  </cellStyleXfs>
  <cellXfs count="133">
    <xf numFmtId="0" fontId="0" fillId="0" borderId="0" xfId="0" applyAlignment="1"/>
    <xf numFmtId="0" fontId="0" fillId="2" borderId="0" xfId="0" applyFill="1" applyAlignment="1"/>
    <xf numFmtId="0" fontId="0" fillId="3" borderId="0" xfId="0" applyFill="1" applyAlignment="1"/>
    <xf numFmtId="0" fontId="1" fillId="2" borderId="0" xfId="0" applyFont="1" applyFill="1" applyAlignment="1">
      <alignment horizontal="center" vertical="center" wrapText="1"/>
    </xf>
    <xf numFmtId="176" fontId="2" fillId="2" borderId="1" xfId="15" applyNumberFormat="1" applyFont="1" applyFill="1" applyBorder="1" applyAlignment="1">
      <alignment horizontal="center" vertical="center" wrapText="1"/>
      <protection hidden="1"/>
    </xf>
    <xf numFmtId="176" fontId="3" fillId="2" borderId="1" xfId="15" applyNumberFormat="1" applyFont="1" applyFill="1" applyBorder="1" applyAlignment="1">
      <alignment horizontal="center" vertical="center" wrapText="1"/>
      <protection hidden="1"/>
    </xf>
    <xf numFmtId="177" fontId="4" fillId="2" borderId="1" xfId="15" applyNumberFormat="1" applyFont="1" applyFill="1" applyBorder="1" applyAlignment="1">
      <alignment horizontal="center" vertical="center" wrapText="1"/>
      <protection hidden="1"/>
    </xf>
    <xf numFmtId="176" fontId="5" fillId="0" borderId="1" xfId="16" applyNumberFormat="1" applyFont="1" applyFill="1" applyBorder="1" applyAlignment="1">
      <alignment horizontal="center" vertical="center" wrapText="1"/>
    </xf>
    <xf numFmtId="176" fontId="6" fillId="0" borderId="1" xfId="16" applyNumberFormat="1" applyFont="1" applyFill="1" applyBorder="1" applyAlignment="1">
      <alignment horizontal="center" vertical="center" wrapText="1"/>
    </xf>
    <xf numFmtId="177" fontId="5" fillId="0" borderId="1" xfId="16" applyNumberFormat="1" applyFont="1" applyFill="1" applyBorder="1" applyAlignment="1">
      <alignment horizontal="center" vertical="center" wrapText="1"/>
    </xf>
    <xf numFmtId="177" fontId="7" fillId="2" borderId="1" xfId="16" applyNumberFormat="1" applyFont="1" applyFill="1" applyBorder="1" applyAlignment="1">
      <alignment horizontal="center" vertical="center" wrapText="1"/>
    </xf>
    <xf numFmtId="177" fontId="8" fillId="2" borderId="2" xfId="16" applyNumberFormat="1" applyFont="1" applyFill="1" applyBorder="1" applyAlignment="1">
      <alignment horizontal="left" vertical="center" wrapText="1"/>
    </xf>
    <xf numFmtId="177" fontId="8" fillId="2" borderId="3" xfId="16" applyNumberFormat="1" applyFont="1" applyFill="1" applyBorder="1" applyAlignment="1">
      <alignment horizontal="left" vertical="center" wrapText="1"/>
    </xf>
    <xf numFmtId="177" fontId="8" fillId="2" borderId="4" xfId="16" applyNumberFormat="1" applyFont="1" applyFill="1" applyBorder="1" applyAlignment="1">
      <alignment horizontal="left" vertical="center" wrapText="1"/>
    </xf>
    <xf numFmtId="176" fontId="7" fillId="2" borderId="1" xfId="16" applyNumberFormat="1" applyFont="1" applyFill="1" applyBorder="1" applyAlignment="1">
      <alignment horizontal="center" vertical="center" wrapText="1"/>
    </xf>
    <xf numFmtId="0" fontId="9" fillId="4" borderId="2" xfId="36" applyFont="1" applyFill="1" applyBorder="1" applyAlignment="1">
      <alignment horizontal="center" vertical="center" wrapText="1"/>
    </xf>
    <xf numFmtId="0" fontId="10" fillId="4" borderId="3" xfId="36" applyFont="1" applyFill="1" applyBorder="1" applyAlignment="1">
      <alignment horizontal="center" vertical="center" wrapText="1"/>
    </xf>
    <xf numFmtId="0" fontId="10" fillId="4" borderId="4" xfId="36" applyFont="1" applyFill="1" applyBorder="1" applyAlignment="1">
      <alignment horizontal="center" vertical="center" wrapText="1"/>
    </xf>
    <xf numFmtId="0" fontId="11" fillId="5" borderId="1" xfId="36" applyFont="1" applyFill="1" applyBorder="1" applyAlignment="1">
      <alignment horizontal="center" vertical="center" wrapText="1"/>
    </xf>
    <xf numFmtId="0" fontId="12" fillId="0" borderId="1" xfId="36" applyFont="1" applyBorder="1" applyAlignment="1">
      <alignment horizontal="center" vertical="center" wrapText="1"/>
    </xf>
    <xf numFmtId="0" fontId="8" fillId="0" borderId="1" xfId="36" applyFont="1" applyBorder="1" applyAlignment="1">
      <alignment horizontal="left" vertical="center" wrapText="1"/>
    </xf>
    <xf numFmtId="0" fontId="12" fillId="0" borderId="1" xfId="36" applyFont="1" applyBorder="1" applyAlignment="1">
      <alignment horizontal="right" vertical="center" wrapText="1"/>
    </xf>
    <xf numFmtId="0" fontId="12" fillId="5" borderId="1" xfId="36" applyFont="1" applyFill="1" applyBorder="1" applyAlignment="1">
      <alignment horizontal="right" vertical="center" wrapText="1"/>
    </xf>
    <xf numFmtId="0" fontId="13" fillId="0" borderId="1" xfId="36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76" fontId="16" fillId="0" borderId="0" xfId="16" applyNumberFormat="1" applyFont="1" applyFill="1" applyAlignment="1">
      <alignment horizontal="center"/>
    </xf>
    <xf numFmtId="176" fontId="0" fillId="0" borderId="0" xfId="16" applyNumberFormat="1" applyFont="1" applyFill="1" applyAlignment="1">
      <alignment horizontal="center"/>
    </xf>
    <xf numFmtId="0" fontId="0" fillId="0" borderId="0" xfId="16" applyFont="1" applyFill="1" applyAlignment="1">
      <alignment horizontal="center"/>
    </xf>
    <xf numFmtId="0" fontId="0" fillId="0" borderId="0" xfId="16" applyFont="1" applyFill="1" applyAlignment="1"/>
    <xf numFmtId="176" fontId="17" fillId="0" borderId="0" xfId="16" applyNumberFormat="1" applyFont="1" applyFill="1" applyAlignment="1">
      <alignment horizontal="center" textRotation="255" wrapText="1"/>
    </xf>
    <xf numFmtId="176" fontId="8" fillId="0" borderId="0" xfId="16" applyNumberFormat="1" applyFont="1" applyFill="1" applyAlignment="1">
      <alignment horizontal="center" textRotation="255" wrapText="1"/>
    </xf>
    <xf numFmtId="0" fontId="8" fillId="0" borderId="0" xfId="16" applyFont="1" applyFill="1" applyAlignment="1">
      <alignment horizontal="center" textRotation="255" wrapText="1"/>
    </xf>
    <xf numFmtId="0" fontId="8" fillId="0" borderId="0" xfId="16" applyFont="1" applyFill="1" applyAlignment="1">
      <alignment horizontal="distributed" textRotation="255" wrapText="1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5" borderId="0" xfId="0" applyFill="1" applyAlignment="1"/>
    <xf numFmtId="0" fontId="20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78" fontId="0" fillId="0" borderId="0" xfId="0" applyNumberFormat="1" applyAlignment="1">
      <alignment horizontal="left"/>
    </xf>
    <xf numFmtId="0" fontId="21" fillId="0" borderId="1" xfId="36" applyFont="1" applyBorder="1" applyAlignment="1">
      <alignment horizontal="center" vertical="center" wrapText="1"/>
    </xf>
    <xf numFmtId="0" fontId="22" fillId="0" borderId="1" xfId="36" applyFont="1" applyBorder="1" applyAlignment="1">
      <alignment horizontal="left" vertical="center" wrapText="1"/>
    </xf>
    <xf numFmtId="0" fontId="23" fillId="0" borderId="1" xfId="36" applyFont="1" applyBorder="1" applyAlignment="1">
      <alignment horizontal="right" vertical="center" wrapText="1"/>
    </xf>
    <xf numFmtId="0" fontId="23" fillId="5" borderId="1" xfId="36" applyFont="1" applyFill="1" applyBorder="1" applyAlignment="1">
      <alignment horizontal="right" vertical="center" wrapText="1"/>
    </xf>
    <xf numFmtId="0" fontId="24" fillId="0" borderId="1" xfId="36" applyFont="1" applyBorder="1" applyAlignment="1">
      <alignment horizontal="left" vertical="center" wrapText="1"/>
    </xf>
    <xf numFmtId="0" fontId="17" fillId="5" borderId="1" xfId="36" applyFont="1" applyFill="1" applyBorder="1" applyAlignment="1">
      <alignment horizontal="center" vertical="center" wrapText="1"/>
    </xf>
    <xf numFmtId="0" fontId="8" fillId="5" borderId="1" xfId="36" applyFont="1" applyFill="1" applyBorder="1" applyAlignment="1">
      <alignment horizontal="left" vertical="center" wrapText="1"/>
    </xf>
    <xf numFmtId="176" fontId="12" fillId="5" borderId="1" xfId="36" applyNumberFormat="1" applyFont="1" applyFill="1" applyBorder="1" applyAlignment="1">
      <alignment horizontal="right" vertical="center" wrapText="1"/>
    </xf>
    <xf numFmtId="0" fontId="24" fillId="0" borderId="1" xfId="55" applyFont="1" applyBorder="1" applyAlignment="1">
      <alignment horizontal="left" vertical="center" wrapText="1"/>
    </xf>
    <xf numFmtId="0" fontId="13" fillId="5" borderId="1" xfId="36" applyFont="1" applyFill="1" applyBorder="1" applyAlignment="1">
      <alignment horizontal="left" vertical="center" wrapText="1"/>
    </xf>
    <xf numFmtId="0" fontId="11" fillId="0" borderId="1" xfId="36" applyFont="1" applyBorder="1" applyAlignment="1">
      <alignment horizontal="center" vertical="center" wrapText="1"/>
    </xf>
    <xf numFmtId="0" fontId="13" fillId="0" borderId="1" xfId="55" applyFont="1" applyBorder="1" applyAlignment="1">
      <alignment horizontal="left" vertical="center" wrapText="1"/>
    </xf>
    <xf numFmtId="0" fontId="25" fillId="0" borderId="1" xfId="36" applyFont="1" applyBorder="1" applyAlignment="1">
      <alignment horizontal="center" vertical="center" wrapText="1"/>
    </xf>
    <xf numFmtId="0" fontId="25" fillId="0" borderId="1" xfId="36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6" fillId="5" borderId="1" xfId="36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178" fontId="0" fillId="2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78" fontId="0" fillId="3" borderId="0" xfId="0" applyNumberFormat="1" applyFill="1" applyAlignment="1">
      <alignment horizontal="left"/>
    </xf>
    <xf numFmtId="0" fontId="18" fillId="0" borderId="0" xfId="0" applyFont="1" applyAlignment="1">
      <alignment horizontal="left" vertical="center"/>
    </xf>
    <xf numFmtId="178" fontId="18" fillId="0" borderId="0" xfId="0" applyNumberFormat="1" applyFont="1" applyAlignment="1">
      <alignment horizontal="left" vertical="center"/>
    </xf>
    <xf numFmtId="0" fontId="19" fillId="5" borderId="0" xfId="0" applyFont="1" applyFill="1" applyAlignment="1">
      <alignment horizontal="left" vertical="center"/>
    </xf>
    <xf numFmtId="178" fontId="19" fillId="5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8" fontId="1" fillId="2" borderId="0" xfId="0" applyNumberFormat="1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178" fontId="1" fillId="5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0" fontId="0" fillId="5" borderId="0" xfId="0" applyFill="1" applyAlignment="1">
      <alignment horizontal="left"/>
    </xf>
    <xf numFmtId="178" fontId="0" fillId="5" borderId="0" xfId="0" applyNumberFormat="1" applyFill="1" applyAlignment="1">
      <alignment horizontal="left"/>
    </xf>
    <xf numFmtId="0" fontId="20" fillId="0" borderId="0" xfId="0" applyFont="1" applyAlignment="1">
      <alignment horizontal="left" vertical="center"/>
    </xf>
    <xf numFmtId="178" fontId="20" fillId="0" borderId="0" xfId="0" applyNumberFormat="1" applyFont="1" applyAlignment="1">
      <alignment horizontal="left" vertical="center"/>
    </xf>
    <xf numFmtId="0" fontId="27" fillId="5" borderId="1" xfId="36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16" applyFont="1" applyFill="1" applyBorder="1" applyAlignment="1">
      <alignment horizontal="center" vertical="center" wrapText="1"/>
    </xf>
    <xf numFmtId="177" fontId="28" fillId="4" borderId="1" xfId="16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right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76" fontId="8" fillId="8" borderId="1" xfId="0" applyNumberFormat="1" applyFont="1" applyFill="1" applyBorder="1" applyAlignment="1">
      <alignment horizontal="center" vertical="center" wrapText="1"/>
    </xf>
    <xf numFmtId="0" fontId="8" fillId="0" borderId="0" xfId="16" applyFont="1" applyFill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7" borderId="0" xfId="0" applyFont="1" applyFill="1" applyAlignment="1">
      <alignment horizontal="left" vertical="center" wrapText="1"/>
    </xf>
    <xf numFmtId="178" fontId="1" fillId="7" borderId="0" xfId="0" applyNumberFormat="1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wrapText="1"/>
    </xf>
    <xf numFmtId="0" fontId="31" fillId="0" borderId="0" xfId="0" applyFont="1" applyAlignment="1"/>
    <xf numFmtId="0" fontId="32" fillId="8" borderId="0" xfId="0" applyFont="1" applyFill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176" fontId="33" fillId="3" borderId="6" xfId="16" applyNumberFormat="1" applyFont="1" applyFill="1" applyBorder="1" applyAlignment="1">
      <alignment horizontal="center" vertical="center" wrapText="1"/>
    </xf>
    <xf numFmtId="176" fontId="34" fillId="3" borderId="6" xfId="16" applyNumberFormat="1" applyFont="1" applyFill="1" applyBorder="1" applyAlignment="1">
      <alignment horizontal="center" vertical="center" wrapText="1"/>
    </xf>
    <xf numFmtId="177" fontId="35" fillId="3" borderId="6" xfId="16" applyNumberFormat="1" applyFont="1" applyFill="1" applyBorder="1" applyAlignment="1">
      <alignment horizontal="center" vertical="center" wrapText="1"/>
    </xf>
    <xf numFmtId="176" fontId="36" fillId="0" borderId="0" xfId="16" applyNumberFormat="1" applyFont="1" applyFill="1" applyAlignment="1">
      <alignment horizontal="center" vertical="center" wrapText="1"/>
    </xf>
    <xf numFmtId="176" fontId="37" fillId="0" borderId="0" xfId="16" applyNumberFormat="1" applyFont="1" applyFill="1" applyAlignment="1">
      <alignment horizontal="center" vertical="center" wrapText="1"/>
    </xf>
    <xf numFmtId="176" fontId="38" fillId="0" borderId="0" xfId="16" applyNumberFormat="1" applyFont="1" applyFill="1" applyAlignment="1">
      <alignment horizontal="center" vertical="center" wrapText="1"/>
    </xf>
    <xf numFmtId="176" fontId="39" fillId="0" borderId="0" xfId="16" applyNumberFormat="1" applyFont="1" applyFill="1" applyAlignment="1">
      <alignment horizontal="center" vertical="center" wrapText="1"/>
    </xf>
    <xf numFmtId="176" fontId="40" fillId="0" borderId="0" xfId="16" applyNumberFormat="1" applyFont="1" applyFill="1" applyAlignment="1">
      <alignment horizontal="left" vertical="center" wrapText="1"/>
    </xf>
    <xf numFmtId="177" fontId="41" fillId="3" borderId="7" xfId="16" applyNumberFormat="1" applyFont="1" applyFill="1" applyBorder="1" applyAlignment="1">
      <alignment horizontal="center" vertical="center" wrapText="1"/>
    </xf>
    <xf numFmtId="177" fontId="42" fillId="3" borderId="8" xfId="16" applyNumberFormat="1" applyFont="1" applyFill="1" applyBorder="1" applyAlignment="1">
      <alignment horizontal="center" vertical="center" wrapText="1"/>
    </xf>
    <xf numFmtId="177" fontId="42" fillId="3" borderId="9" xfId="16" applyNumberFormat="1" applyFont="1" applyFill="1" applyBorder="1" applyAlignment="1">
      <alignment horizontal="center" vertical="center" wrapText="1"/>
    </xf>
    <xf numFmtId="177" fontId="42" fillId="3" borderId="10" xfId="16" applyNumberFormat="1" applyFont="1" applyFill="1" applyBorder="1" applyAlignment="1">
      <alignment horizontal="center" vertical="center" wrapText="1"/>
    </xf>
    <xf numFmtId="176" fontId="17" fillId="8" borderId="1" xfId="0" applyNumberFormat="1" applyFont="1" applyFill="1" applyBorder="1" applyAlignment="1">
      <alignment horizontal="center" vertical="center" wrapText="1"/>
    </xf>
    <xf numFmtId="177" fontId="8" fillId="8" borderId="1" xfId="0" applyNumberFormat="1" applyFont="1" applyFill="1" applyBorder="1" applyAlignment="1">
      <alignment horizontal="center" vertical="center" wrapText="1"/>
    </xf>
    <xf numFmtId="176" fontId="43" fillId="8" borderId="1" xfId="0" applyNumberFormat="1" applyFont="1" applyFill="1" applyBorder="1" applyAlignment="1">
      <alignment horizontal="center" vertical="center" wrapText="1"/>
    </xf>
    <xf numFmtId="176" fontId="40" fillId="8" borderId="1" xfId="0" applyNumberFormat="1" applyFont="1" applyFill="1" applyBorder="1" applyAlignment="1">
      <alignment horizontal="center" vertical="center" wrapText="1"/>
    </xf>
    <xf numFmtId="177" fontId="44" fillId="8" borderId="1" xfId="0" applyNumberFormat="1" applyFont="1" applyFill="1" applyBorder="1" applyAlignment="1">
      <alignment horizontal="center" vertical="center" wrapText="1"/>
    </xf>
    <xf numFmtId="176" fontId="45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57">
    <cellStyle name="常规" xfId="0" builtinId="0"/>
    <cellStyle name="常规 4_审核-佛山登州A标准样板房工程报价清单2011.1.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Sheet12_1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ETSTYLENoName00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主材项目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2" xfId="55"/>
    <cellStyle name="常规Sheet121" xfId="5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BF8F00"/>
      <color rgb="00333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showGridLines="0" view="pageBreakPreview" zoomScale="85" zoomScaleNormal="100" workbookViewId="0">
      <selection activeCell="J5" sqref="J5"/>
    </sheetView>
  </sheetViews>
  <sheetFormatPr defaultColWidth="8" defaultRowHeight="12.75" outlineLevelCol="7"/>
  <cols>
    <col min="1" max="1" width="9.33333333333333" customWidth="1"/>
    <col min="2" max="2" width="5" customWidth="1"/>
    <col min="3" max="3" width="25.6666666666667" customWidth="1"/>
    <col min="4" max="5" width="7.55238095238095" customWidth="1"/>
    <col min="6" max="7" width="12.6666666666667" customWidth="1"/>
    <col min="8" max="8" width="51.552380952381" customWidth="1"/>
  </cols>
  <sheetData>
    <row r="1" ht="39.9" customHeight="1" spans="1:8">
      <c r="A1" s="113"/>
      <c r="B1" s="114"/>
      <c r="C1" s="115"/>
      <c r="D1" s="115"/>
      <c r="E1" s="115"/>
      <c r="F1" s="115"/>
      <c r="G1" s="115"/>
      <c r="H1" s="115"/>
    </row>
    <row r="2" s="110" customFormat="1" ht="22.95" customHeight="1" spans="1:8">
      <c r="A2" s="116"/>
      <c r="B2" s="116"/>
      <c r="C2" s="116"/>
      <c r="D2" s="116"/>
      <c r="E2" s="116"/>
      <c r="F2" s="116"/>
      <c r="G2" s="116"/>
      <c r="H2" s="116"/>
    </row>
    <row r="3" s="110" customFormat="1" ht="22.95" customHeight="1" spans="1:8">
      <c r="A3" s="117" t="s">
        <v>0</v>
      </c>
      <c r="B3" s="118"/>
      <c r="C3" s="118"/>
      <c r="D3" s="118"/>
      <c r="E3" s="118"/>
      <c r="F3" s="118"/>
      <c r="G3" s="118"/>
      <c r="H3" s="118"/>
    </row>
    <row r="4" s="110" customFormat="1" ht="22.95" customHeight="1" spans="1:8">
      <c r="A4" s="118"/>
      <c r="B4" s="118"/>
      <c r="C4" s="118"/>
      <c r="D4" s="118"/>
      <c r="E4" s="118"/>
      <c r="F4" s="118"/>
      <c r="G4" s="118"/>
      <c r="H4" s="118"/>
    </row>
    <row r="5" s="110" customFormat="1" ht="22.95" customHeight="1" spans="1:8">
      <c r="A5" s="118"/>
      <c r="B5" s="118"/>
      <c r="C5" s="118"/>
      <c r="D5" s="118"/>
      <c r="E5" s="118"/>
      <c r="F5" s="118"/>
      <c r="G5" s="118"/>
      <c r="H5" s="118"/>
    </row>
    <row r="6" s="110" customFormat="1" ht="22.95" customHeight="1" spans="1:8">
      <c r="A6" s="118"/>
      <c r="B6" s="118"/>
      <c r="C6" s="118"/>
      <c r="D6" s="118"/>
      <c r="E6" s="118"/>
      <c r="F6" s="118"/>
      <c r="G6" s="118"/>
      <c r="H6" s="118"/>
    </row>
    <row r="7" s="110" customFormat="1" ht="22.95" customHeight="1" spans="1:8">
      <c r="A7" s="118"/>
      <c r="B7" s="118"/>
      <c r="C7" s="118"/>
      <c r="D7" s="118"/>
      <c r="E7" s="118"/>
      <c r="F7" s="118"/>
      <c r="G7" s="118"/>
      <c r="H7" s="118"/>
    </row>
    <row r="8" s="110" customFormat="1" ht="22.95" customHeight="1" spans="1:8">
      <c r="A8" s="118"/>
      <c r="B8" s="118"/>
      <c r="C8" s="118"/>
      <c r="D8" s="118"/>
      <c r="E8" s="118"/>
      <c r="F8" s="118"/>
      <c r="G8" s="118"/>
      <c r="H8" s="118"/>
    </row>
    <row r="9" s="110" customFormat="1" ht="22.95" customHeight="1" spans="1:8">
      <c r="A9" s="119"/>
      <c r="B9" s="119"/>
      <c r="C9" s="119"/>
      <c r="D9" s="119"/>
      <c r="E9" s="119"/>
      <c r="F9" s="119"/>
      <c r="G9" s="119"/>
      <c r="H9" s="119"/>
    </row>
    <row r="10" s="110" customFormat="1" ht="22.95" customHeight="1" spans="1:8">
      <c r="A10" s="119"/>
      <c r="B10" s="119"/>
      <c r="C10" s="119"/>
      <c r="D10" s="119"/>
      <c r="E10" s="119"/>
      <c r="F10" s="119"/>
      <c r="G10" s="119"/>
      <c r="H10" s="119"/>
    </row>
    <row r="11" s="110" customFormat="1" ht="22.95" customHeight="1" spans="1:8">
      <c r="A11" s="119"/>
      <c r="B11" s="119"/>
      <c r="C11" s="119"/>
      <c r="D11" s="119"/>
      <c r="E11" s="119"/>
      <c r="F11" s="119"/>
      <c r="G11" s="119"/>
      <c r="H11" s="119"/>
    </row>
    <row r="12" s="110" customFormat="1" ht="22.95" customHeight="1" spans="1:8">
      <c r="A12" s="119"/>
      <c r="B12" s="119"/>
      <c r="C12" s="119"/>
      <c r="D12" s="119"/>
      <c r="E12" s="119"/>
      <c r="F12" s="119"/>
      <c r="G12" s="119"/>
      <c r="H12" s="119"/>
    </row>
    <row r="13" s="110" customFormat="1" ht="22.95" customHeight="1" spans="1:8">
      <c r="A13" s="119"/>
      <c r="B13" s="119"/>
      <c r="C13" s="119"/>
      <c r="D13" s="119"/>
      <c r="E13" s="119"/>
      <c r="F13" s="119"/>
      <c r="G13" s="119"/>
      <c r="H13" s="119"/>
    </row>
    <row r="14" s="110" customFormat="1" ht="22.95" customHeight="1" spans="1:8">
      <c r="A14" s="116"/>
      <c r="B14" s="116"/>
      <c r="C14" s="116"/>
      <c r="D14" s="116"/>
      <c r="E14" s="116"/>
      <c r="F14" s="116"/>
      <c r="G14" s="116"/>
      <c r="H14" s="116"/>
    </row>
    <row r="15" s="110" customFormat="1" ht="22.95" customHeight="1" spans="1:8">
      <c r="A15" s="116"/>
      <c r="B15" s="116"/>
      <c r="C15" s="116"/>
      <c r="D15" s="116"/>
      <c r="E15" s="116"/>
      <c r="F15" s="116"/>
      <c r="G15" s="116"/>
      <c r="H15" s="116"/>
    </row>
    <row r="16" s="110" customFormat="1" ht="22.95" customHeight="1" spans="1:8">
      <c r="A16" s="116"/>
      <c r="B16" s="116"/>
      <c r="C16" s="116"/>
      <c r="D16" s="116"/>
      <c r="E16" s="116"/>
      <c r="F16" s="116"/>
      <c r="G16" s="116"/>
      <c r="H16" s="116"/>
    </row>
    <row r="17" s="110" customFormat="1" ht="22.95" customHeight="1" spans="1:8">
      <c r="A17" s="120" t="s">
        <v>1</v>
      </c>
      <c r="B17" s="120"/>
      <c r="C17" s="120"/>
      <c r="D17" s="120"/>
      <c r="E17" s="120"/>
      <c r="F17" s="120"/>
      <c r="G17" s="120"/>
      <c r="H17" s="120"/>
    </row>
    <row r="18" s="110" customFormat="1" ht="24.9" customHeight="1" spans="1:8">
      <c r="A18" s="121" t="s">
        <v>2</v>
      </c>
      <c r="B18" s="121"/>
      <c r="C18" s="122" t="s">
        <v>3</v>
      </c>
      <c r="D18" s="123"/>
      <c r="E18" s="123"/>
      <c r="F18" s="123"/>
      <c r="G18" s="123"/>
      <c r="H18" s="124"/>
    </row>
    <row r="19" ht="14.25" customHeight="1" spans="1:8">
      <c r="A19" s="29"/>
      <c r="B19" s="30"/>
      <c r="C19" s="31"/>
      <c r="D19" s="31"/>
      <c r="E19" s="31"/>
      <c r="F19" s="32"/>
      <c r="G19" s="32"/>
      <c r="H19" s="32"/>
    </row>
    <row r="20" ht="14.25" customHeight="1" spans="1:8">
      <c r="A20" s="29"/>
      <c r="B20" s="30"/>
      <c r="C20" s="31"/>
      <c r="D20" s="31"/>
      <c r="E20" s="31"/>
      <c r="F20" s="32"/>
      <c r="G20" s="32"/>
      <c r="H20" s="32"/>
    </row>
    <row r="21" ht="14.25" customHeight="1" spans="1:8">
      <c r="A21" s="29"/>
      <c r="B21" s="30"/>
      <c r="C21" s="31"/>
      <c r="D21" s="31"/>
      <c r="E21" s="31"/>
      <c r="F21" s="32"/>
      <c r="G21" s="32"/>
      <c r="H21" s="32"/>
    </row>
    <row r="22" ht="14.25" customHeight="1" spans="1:8">
      <c r="A22" s="29"/>
      <c r="B22" s="30"/>
      <c r="C22" s="31"/>
      <c r="D22" s="31"/>
      <c r="E22" s="31"/>
      <c r="F22" s="32"/>
      <c r="G22" s="32"/>
      <c r="H22" s="32"/>
    </row>
    <row r="23" ht="14.25" customHeight="1" spans="1:8">
      <c r="A23" s="29"/>
      <c r="B23" s="30"/>
      <c r="C23" s="31"/>
      <c r="D23" s="31"/>
      <c r="E23" s="31"/>
      <c r="F23" s="32"/>
      <c r="G23" s="32"/>
      <c r="H23" s="32"/>
    </row>
    <row r="24" s="111" customFormat="1" ht="18.75" hidden="1" customHeight="1" spans="1:8">
      <c r="A24" s="125"/>
      <c r="B24" s="103"/>
      <c r="C24" s="126" t="s">
        <v>4</v>
      </c>
      <c r="D24" s="126" t="s">
        <v>5</v>
      </c>
      <c r="E24" s="126">
        <v>23</v>
      </c>
      <c r="F24" s="126">
        <v>420</v>
      </c>
      <c r="G24" s="126">
        <f t="shared" ref="G24:G35" si="0">F24*E24</f>
        <v>9660</v>
      </c>
      <c r="H24" s="126"/>
    </row>
    <row r="25" s="111" customFormat="1" ht="18.75" hidden="1" customHeight="1" spans="1:8">
      <c r="A25" s="125"/>
      <c r="B25" s="103"/>
      <c r="C25" s="126" t="s">
        <v>4</v>
      </c>
      <c r="D25" s="126" t="s">
        <v>5</v>
      </c>
      <c r="E25" s="126">
        <v>6</v>
      </c>
      <c r="F25" s="126">
        <v>500</v>
      </c>
      <c r="G25" s="126">
        <f t="shared" si="0"/>
        <v>3000</v>
      </c>
      <c r="H25" s="126"/>
    </row>
    <row r="26" s="111" customFormat="1" ht="18.75" hidden="1" customHeight="1" spans="1:8">
      <c r="A26" s="125"/>
      <c r="B26" s="103"/>
      <c r="C26" s="126" t="s">
        <v>6</v>
      </c>
      <c r="D26" s="126" t="s">
        <v>5</v>
      </c>
      <c r="E26" s="126">
        <v>3</v>
      </c>
      <c r="F26" s="126">
        <v>900</v>
      </c>
      <c r="G26" s="126">
        <f t="shared" si="0"/>
        <v>2700</v>
      </c>
      <c r="H26" s="126"/>
    </row>
    <row r="27" s="111" customFormat="1" ht="18.75" hidden="1" customHeight="1" spans="1:8">
      <c r="A27" s="125"/>
      <c r="B27" s="103"/>
      <c r="C27" s="126" t="s">
        <v>7</v>
      </c>
      <c r="D27" s="126" t="s">
        <v>5</v>
      </c>
      <c r="E27" s="126">
        <v>1</v>
      </c>
      <c r="F27" s="126">
        <v>1500</v>
      </c>
      <c r="G27" s="126">
        <f t="shared" si="0"/>
        <v>1500</v>
      </c>
      <c r="H27" s="126"/>
    </row>
    <row r="28" s="111" customFormat="1" ht="18.75" hidden="1" customHeight="1" spans="1:8">
      <c r="A28" s="125"/>
      <c r="B28" s="103"/>
      <c r="C28" s="126" t="s">
        <v>8</v>
      </c>
      <c r="D28" s="126" t="s">
        <v>5</v>
      </c>
      <c r="E28" s="126">
        <v>1</v>
      </c>
      <c r="F28" s="126">
        <v>400</v>
      </c>
      <c r="G28" s="126">
        <f t="shared" si="0"/>
        <v>400</v>
      </c>
      <c r="H28" s="126"/>
    </row>
    <row r="29" s="111" customFormat="1" ht="18.75" hidden="1" customHeight="1" spans="1:8">
      <c r="A29" s="125"/>
      <c r="B29" s="103"/>
      <c r="C29" s="126" t="s">
        <v>9</v>
      </c>
      <c r="D29" s="126" t="s">
        <v>5</v>
      </c>
      <c r="E29" s="126">
        <v>1</v>
      </c>
      <c r="F29" s="126">
        <v>500</v>
      </c>
      <c r="G29" s="126">
        <f t="shared" si="0"/>
        <v>500</v>
      </c>
      <c r="H29" s="126"/>
    </row>
    <row r="30" s="111" customFormat="1" ht="18.75" hidden="1" customHeight="1" spans="1:8">
      <c r="A30" s="125"/>
      <c r="B30" s="103"/>
      <c r="C30" s="126" t="s">
        <v>10</v>
      </c>
      <c r="D30" s="126" t="s">
        <v>5</v>
      </c>
      <c r="E30" s="126">
        <v>1</v>
      </c>
      <c r="F30" s="126">
        <v>450</v>
      </c>
      <c r="G30" s="126">
        <f t="shared" si="0"/>
        <v>450</v>
      </c>
      <c r="H30" s="126"/>
    </row>
    <row r="31" s="111" customFormat="1" ht="18.75" hidden="1" customHeight="1" spans="1:8">
      <c r="A31" s="125"/>
      <c r="B31" s="103"/>
      <c r="C31" s="126" t="s">
        <v>10</v>
      </c>
      <c r="D31" s="126" t="s">
        <v>5</v>
      </c>
      <c r="E31" s="126">
        <v>1</v>
      </c>
      <c r="F31" s="126">
        <v>450</v>
      </c>
      <c r="G31" s="126">
        <f t="shared" si="0"/>
        <v>450</v>
      </c>
      <c r="H31" s="126"/>
    </row>
    <row r="32" s="111" customFormat="1" ht="18.75" hidden="1" customHeight="1" spans="1:8">
      <c r="A32" s="125"/>
      <c r="B32" s="103"/>
      <c r="C32" s="126" t="s">
        <v>11</v>
      </c>
      <c r="D32" s="126" t="s">
        <v>5</v>
      </c>
      <c r="E32" s="126">
        <v>95</v>
      </c>
      <c r="F32" s="126">
        <v>150</v>
      </c>
      <c r="G32" s="126">
        <f t="shared" si="0"/>
        <v>14250</v>
      </c>
      <c r="H32" s="126"/>
    </row>
    <row r="33" s="111" customFormat="1" ht="18.75" hidden="1" customHeight="1" spans="1:8">
      <c r="A33" s="125"/>
      <c r="B33" s="103"/>
      <c r="C33" s="126" t="s">
        <v>12</v>
      </c>
      <c r="D33" s="126" t="s">
        <v>5</v>
      </c>
      <c r="E33" s="126">
        <v>31</v>
      </c>
      <c r="F33" s="126">
        <v>180</v>
      </c>
      <c r="G33" s="126">
        <f t="shared" si="0"/>
        <v>5580</v>
      </c>
      <c r="H33" s="126"/>
    </row>
    <row r="34" s="111" customFormat="1" ht="18.75" hidden="1" customHeight="1" spans="1:8">
      <c r="A34" s="125"/>
      <c r="B34" s="103"/>
      <c r="C34" s="126" t="s">
        <v>13</v>
      </c>
      <c r="D34" s="126" t="s">
        <v>5</v>
      </c>
      <c r="E34" s="126">
        <v>2</v>
      </c>
      <c r="F34" s="126">
        <v>380</v>
      </c>
      <c r="G34" s="126">
        <f t="shared" si="0"/>
        <v>760</v>
      </c>
      <c r="H34" s="126"/>
    </row>
    <row r="35" s="111" customFormat="1" ht="18.75" hidden="1" customHeight="1" spans="1:8">
      <c r="A35" s="125"/>
      <c r="B35" s="103"/>
      <c r="C35" s="126" t="s">
        <v>14</v>
      </c>
      <c r="D35" s="126" t="s">
        <v>5</v>
      </c>
      <c r="E35" s="126">
        <v>1</v>
      </c>
      <c r="F35" s="126">
        <v>1600</v>
      </c>
      <c r="G35" s="126">
        <f t="shared" si="0"/>
        <v>1600</v>
      </c>
      <c r="H35" s="126"/>
    </row>
    <row r="36" s="112" customFormat="1" ht="12" hidden="1" customHeight="1" spans="1:8">
      <c r="A36" s="127" t="s">
        <v>15</v>
      </c>
      <c r="B36" s="128"/>
      <c r="C36" s="126"/>
      <c r="D36" s="129"/>
      <c r="E36" s="129"/>
      <c r="F36" s="129"/>
      <c r="G36" s="129">
        <f>SUM(G24:G35)</f>
        <v>40850</v>
      </c>
      <c r="H36" s="129"/>
    </row>
    <row r="37" ht="14.25" customHeight="1" spans="1:8">
      <c r="A37" s="29"/>
      <c r="B37" s="30"/>
      <c r="C37" s="31"/>
      <c r="D37" s="31"/>
      <c r="E37" s="31"/>
      <c r="F37" s="32"/>
      <c r="G37" s="32"/>
      <c r="H37" s="32"/>
    </row>
    <row r="38" ht="14.25" customHeight="1" spans="1:7">
      <c r="A38" s="29"/>
      <c r="B38" s="30"/>
      <c r="C38" s="31"/>
      <c r="D38" s="31"/>
      <c r="E38" s="31"/>
      <c r="F38" s="32"/>
      <c r="G38" s="32"/>
    </row>
    <row r="39" ht="14.25" customHeight="1" spans="1:8">
      <c r="A39" s="29"/>
      <c r="B39" s="30"/>
      <c r="C39" s="31"/>
      <c r="D39" s="31"/>
      <c r="E39" s="31"/>
      <c r="F39" s="32"/>
      <c r="G39" s="32"/>
      <c r="H39" s="32"/>
    </row>
    <row r="40" ht="14.25" customHeight="1" spans="1:8">
      <c r="A40" s="29"/>
      <c r="B40" s="30"/>
      <c r="C40" s="31"/>
      <c r="D40" s="31"/>
      <c r="E40" s="31"/>
      <c r="F40" s="32"/>
      <c r="G40" s="32"/>
      <c r="H40" s="32"/>
    </row>
    <row r="41" ht="14.25" customHeight="1" spans="1:8">
      <c r="A41" s="29"/>
      <c r="B41" s="30"/>
      <c r="C41" s="31"/>
      <c r="D41" s="31"/>
      <c r="E41" s="31"/>
      <c r="F41" s="32"/>
      <c r="G41" s="32"/>
      <c r="H41" s="32"/>
    </row>
    <row r="42" ht="14.25" customHeight="1" spans="1:8">
      <c r="A42" s="29"/>
      <c r="B42" s="30"/>
      <c r="C42" s="31"/>
      <c r="D42" s="31"/>
      <c r="E42" s="31"/>
      <c r="F42" s="32"/>
      <c r="G42" s="32"/>
      <c r="H42" s="32"/>
    </row>
    <row r="43" ht="14.25" customHeight="1" spans="1:8">
      <c r="A43" s="29"/>
      <c r="B43" s="30"/>
      <c r="C43" s="31"/>
      <c r="D43" s="31"/>
      <c r="E43" s="31"/>
      <c r="F43" s="32"/>
      <c r="G43" s="32"/>
      <c r="H43" s="32"/>
    </row>
    <row r="44" ht="14.25" customHeight="1" spans="1:8">
      <c r="A44" s="29"/>
      <c r="B44" s="30"/>
      <c r="C44" s="31"/>
      <c r="D44" s="31"/>
      <c r="E44" s="31"/>
      <c r="F44" s="32"/>
      <c r="G44" s="32"/>
      <c r="H44" s="32"/>
    </row>
    <row r="45" ht="14.25" customHeight="1" spans="1:8">
      <c r="A45" s="130"/>
      <c r="B45" s="131"/>
      <c r="C45" s="132"/>
      <c r="D45" s="132"/>
      <c r="E45" s="132"/>
      <c r="F45" s="132"/>
      <c r="G45" s="132"/>
      <c r="H45" s="132"/>
    </row>
    <row r="46" ht="14.25" customHeight="1" spans="1:8">
      <c r="A46" s="29"/>
      <c r="B46" s="30"/>
      <c r="C46" s="31"/>
      <c r="D46" s="31"/>
      <c r="E46" s="31"/>
      <c r="F46" s="32"/>
      <c r="G46" s="32"/>
      <c r="H46" s="32"/>
    </row>
    <row r="47" ht="14.25" customHeight="1" spans="1:8">
      <c r="A47" s="29"/>
      <c r="B47" s="30"/>
      <c r="C47" s="31"/>
      <c r="D47" s="31"/>
      <c r="E47" s="31"/>
      <c r="F47" s="32"/>
      <c r="G47" s="32"/>
      <c r="H47" s="32"/>
    </row>
    <row r="48" ht="14.25" customHeight="1" spans="1:8">
      <c r="A48" s="130"/>
      <c r="B48" s="131"/>
      <c r="C48" s="132"/>
      <c r="D48" s="132"/>
      <c r="E48" s="132"/>
      <c r="F48" s="132"/>
      <c r="G48" s="132"/>
      <c r="H48" s="132"/>
    </row>
    <row r="49" ht="14.25" customHeight="1" spans="1:8">
      <c r="A49" s="130"/>
      <c r="B49" s="131"/>
      <c r="C49" s="132"/>
      <c r="D49" s="132"/>
      <c r="E49" s="132"/>
      <c r="F49" s="132"/>
      <c r="G49" s="132"/>
      <c r="H49" s="132"/>
    </row>
    <row r="50" ht="14.25" customHeight="1" spans="1:8">
      <c r="A50" s="29"/>
      <c r="B50" s="30"/>
      <c r="C50" s="31"/>
      <c r="D50" s="31"/>
      <c r="E50" s="31"/>
      <c r="F50" s="32"/>
      <c r="G50" s="32"/>
      <c r="H50" s="32"/>
    </row>
    <row r="51" ht="14.25" customHeight="1" spans="1:8">
      <c r="A51" s="29"/>
      <c r="B51" s="30"/>
      <c r="C51" s="31"/>
      <c r="D51" s="31"/>
      <c r="E51" s="31"/>
      <c r="F51" s="32"/>
      <c r="G51" s="32"/>
      <c r="H51" s="32"/>
    </row>
    <row r="52" ht="14.25" customHeight="1" spans="1:8">
      <c r="A52" s="29"/>
      <c r="B52" s="30"/>
      <c r="C52" s="31"/>
      <c r="D52" s="31"/>
      <c r="E52" s="31"/>
      <c r="F52" s="32"/>
      <c r="G52" s="32"/>
      <c r="H52" s="32"/>
    </row>
    <row r="53" ht="14.25" customHeight="1" spans="1:8">
      <c r="A53" s="29"/>
      <c r="B53" s="30"/>
      <c r="C53" s="31"/>
      <c r="D53" s="31"/>
      <c r="E53" s="31"/>
      <c r="F53" s="32"/>
      <c r="G53" s="32"/>
      <c r="H53" s="32"/>
    </row>
    <row r="54" ht="14.25" customHeight="1" spans="1:8">
      <c r="A54" s="29"/>
      <c r="B54" s="30"/>
      <c r="C54" s="31"/>
      <c r="D54" s="31"/>
      <c r="E54" s="31"/>
      <c r="F54" s="32"/>
      <c r="G54" s="32"/>
      <c r="H54" s="32"/>
    </row>
    <row r="55" ht="14.25" customHeight="1" spans="1:8">
      <c r="A55" s="29"/>
      <c r="B55" s="30"/>
      <c r="C55" s="31"/>
      <c r="D55" s="31"/>
      <c r="E55" s="31"/>
      <c r="F55" s="32"/>
      <c r="G55" s="32"/>
      <c r="H55" s="32"/>
    </row>
    <row r="56" ht="14.25" customHeight="1" spans="1:8">
      <c r="A56" s="29"/>
      <c r="B56" s="30"/>
      <c r="C56" s="31"/>
      <c r="D56" s="31"/>
      <c r="E56" s="31"/>
      <c r="F56" s="32"/>
      <c r="G56" s="32"/>
      <c r="H56" s="32"/>
    </row>
    <row r="57" ht="14.25" customHeight="1" spans="1:8">
      <c r="A57" s="29"/>
      <c r="B57" s="30"/>
      <c r="C57" s="31"/>
      <c r="D57" s="31"/>
      <c r="E57" s="31"/>
      <c r="F57" s="32"/>
      <c r="G57" s="32"/>
      <c r="H57" s="32"/>
    </row>
    <row r="58" ht="14.25" customHeight="1" spans="1:8">
      <c r="A58" s="29"/>
      <c r="B58" s="30"/>
      <c r="C58" s="31"/>
      <c r="D58" s="31"/>
      <c r="E58" s="31"/>
      <c r="F58" s="32"/>
      <c r="G58" s="32"/>
      <c r="H58" s="32"/>
    </row>
    <row r="59" ht="14.25" customHeight="1" spans="1:8">
      <c r="A59" s="29"/>
      <c r="B59" s="30"/>
      <c r="C59" s="31"/>
      <c r="D59" s="31"/>
      <c r="E59" s="31"/>
      <c r="F59" s="32"/>
      <c r="G59" s="32"/>
      <c r="H59" s="32"/>
    </row>
    <row r="60" customHeight="1" spans="1:8">
      <c r="A60" s="29"/>
      <c r="B60" s="30"/>
      <c r="C60" s="31"/>
      <c r="D60" s="31"/>
      <c r="E60" s="31"/>
      <c r="F60" s="32"/>
      <c r="G60" s="32"/>
      <c r="H60" s="32"/>
    </row>
    <row r="61" customHeight="1" spans="1:8">
      <c r="A61" s="29"/>
      <c r="B61" s="30"/>
      <c r="C61" s="31"/>
      <c r="D61" s="31"/>
      <c r="E61" s="31"/>
      <c r="F61" s="32"/>
      <c r="G61" s="32"/>
      <c r="H61" s="32"/>
    </row>
    <row r="62" customHeight="1" spans="1:8">
      <c r="A62" s="29"/>
      <c r="B62" s="30"/>
      <c r="C62" s="31"/>
      <c r="D62" s="31"/>
      <c r="E62" s="31"/>
      <c r="F62" s="32"/>
      <c r="G62" s="32"/>
      <c r="H62" s="32"/>
    </row>
    <row r="63" customHeight="1" spans="1:6">
      <c r="A63" s="33"/>
      <c r="B63" s="34"/>
      <c r="C63" s="35"/>
      <c r="D63" s="35"/>
      <c r="E63" s="35"/>
      <c r="F63" s="36"/>
    </row>
    <row r="64" customHeight="1" spans="1:6">
      <c r="A64" s="33"/>
      <c r="B64" s="34"/>
      <c r="C64" s="35"/>
      <c r="D64" s="35"/>
      <c r="E64" s="35"/>
      <c r="F64" s="36"/>
    </row>
    <row r="65" customHeight="1" spans="1:6">
      <c r="A65" s="33"/>
      <c r="B65" s="34"/>
      <c r="C65" s="35"/>
      <c r="D65" s="35"/>
      <c r="E65" s="35"/>
      <c r="F65" s="36"/>
    </row>
    <row r="66" customHeight="1" spans="1:6">
      <c r="A66" s="33"/>
      <c r="B66" s="34"/>
      <c r="C66" s="35"/>
      <c r="D66" s="35"/>
      <c r="E66" s="35"/>
      <c r="F66" s="36"/>
    </row>
    <row r="67" customHeight="1" spans="1:6">
      <c r="A67" s="33"/>
      <c r="B67" s="34"/>
      <c r="C67" s="35"/>
      <c r="D67" s="35"/>
      <c r="E67" s="35"/>
      <c r="F67" s="36"/>
    </row>
    <row r="68" customHeight="1" spans="1:6">
      <c r="A68" s="33"/>
      <c r="B68" s="34"/>
      <c r="C68" s="35"/>
      <c r="D68" s="35"/>
      <c r="E68" s="35"/>
      <c r="F68" s="36"/>
    </row>
    <row r="69" customHeight="1" spans="1:6">
      <c r="A69" s="33"/>
      <c r="B69" s="34"/>
      <c r="C69" s="35"/>
      <c r="D69" s="35"/>
      <c r="E69" s="35"/>
      <c r="F69" s="36"/>
    </row>
    <row r="70" customHeight="1" spans="1:6">
      <c r="A70" s="33"/>
      <c r="B70" s="34"/>
      <c r="C70" s="35"/>
      <c r="D70" s="35"/>
      <c r="E70" s="35"/>
      <c r="F70" s="36"/>
    </row>
    <row r="71" customHeight="1" spans="1:6">
      <c r="A71" s="33"/>
      <c r="B71" s="34"/>
      <c r="C71" s="35"/>
      <c r="D71" s="35"/>
      <c r="E71" s="35"/>
      <c r="F71" s="36"/>
    </row>
    <row r="72" customHeight="1" spans="1:6">
      <c r="A72" s="33"/>
      <c r="B72" s="34"/>
      <c r="C72" s="35"/>
      <c r="D72" s="35"/>
      <c r="E72" s="35"/>
      <c r="F72" s="36"/>
    </row>
    <row r="73" customHeight="1" spans="1:6">
      <c r="A73" s="33"/>
      <c r="B73" s="34"/>
      <c r="C73" s="35"/>
      <c r="D73" s="35"/>
      <c r="E73" s="35"/>
      <c r="F73" s="36"/>
    </row>
    <row r="74" customHeight="1" spans="1:6">
      <c r="A74" s="33"/>
      <c r="B74" s="34"/>
      <c r="C74" s="35"/>
      <c r="D74" s="35"/>
      <c r="E74" s="35"/>
      <c r="F74" s="36"/>
    </row>
    <row r="75" ht="18.75" customHeight="1" spans="1:6">
      <c r="A75" s="33"/>
      <c r="B75" s="34"/>
      <c r="C75" s="35"/>
      <c r="D75" s="35"/>
      <c r="E75" s="35"/>
      <c r="F75" s="36"/>
    </row>
    <row r="76" ht="18.75" customHeight="1" spans="1:6">
      <c r="A76" s="33"/>
      <c r="B76" s="34"/>
      <c r="C76" s="35"/>
      <c r="D76" s="35"/>
      <c r="E76" s="35"/>
      <c r="F76" s="36"/>
    </row>
    <row r="77" ht="18.75" customHeight="1" spans="1:6">
      <c r="A77" s="33"/>
      <c r="B77" s="34"/>
      <c r="C77" s="35"/>
      <c r="D77" s="35"/>
      <c r="E77" s="35"/>
      <c r="F77" s="36"/>
    </row>
    <row r="78" ht="18.75" customHeight="1" spans="1:6">
      <c r="A78" s="33"/>
      <c r="B78" s="34"/>
      <c r="C78" s="35"/>
      <c r="D78" s="35"/>
      <c r="E78" s="35"/>
      <c r="F78" s="36"/>
    </row>
    <row r="79" ht="18.75" customHeight="1" spans="1:6">
      <c r="A79" s="33"/>
      <c r="B79" s="34"/>
      <c r="C79" s="35"/>
      <c r="D79" s="35"/>
      <c r="E79" s="35"/>
      <c r="F79" s="36"/>
    </row>
    <row r="80" ht="18.75" customHeight="1" spans="1:6">
      <c r="A80" s="33"/>
      <c r="B80" s="34"/>
      <c r="C80" s="35"/>
      <c r="D80" s="35"/>
      <c r="E80" s="35"/>
      <c r="F80" s="36"/>
    </row>
    <row r="81" ht="18.75" customHeight="1" spans="1:6">
      <c r="A81" s="33"/>
      <c r="B81" s="34"/>
      <c r="C81" s="35"/>
      <c r="D81" s="35"/>
      <c r="E81" s="35"/>
      <c r="F81" s="36"/>
    </row>
    <row r="82" ht="18.75" customHeight="1" spans="1:6">
      <c r="A82" s="33"/>
      <c r="B82" s="34"/>
      <c r="C82" s="35"/>
      <c r="D82" s="35"/>
      <c r="E82" s="35"/>
      <c r="F82" s="36"/>
    </row>
    <row r="83" ht="18.75" customHeight="1" spans="1:6">
      <c r="A83" s="33"/>
      <c r="B83" s="34"/>
      <c r="C83" s="35"/>
      <c r="D83" s="35"/>
      <c r="E83" s="35"/>
      <c r="F83" s="36"/>
    </row>
    <row r="84" ht="18.75" customHeight="1" spans="1:6">
      <c r="A84" s="33"/>
      <c r="B84" s="34"/>
      <c r="C84" s="35"/>
      <c r="D84" s="35"/>
      <c r="E84" s="35"/>
      <c r="F84" s="36"/>
    </row>
    <row r="85" ht="18.75" customHeight="1" spans="1:6">
      <c r="A85" s="33"/>
      <c r="B85" s="34"/>
      <c r="C85" s="35"/>
      <c r="D85" s="35"/>
      <c r="E85" s="35"/>
      <c r="F85" s="36"/>
    </row>
    <row r="86" ht="18.75" customHeight="1" spans="1:6">
      <c r="A86" s="33"/>
      <c r="B86" s="34"/>
      <c r="C86" s="35"/>
      <c r="D86" s="35"/>
      <c r="E86" s="35"/>
      <c r="F86" s="36"/>
    </row>
    <row r="87" customHeight="1" spans="1:6">
      <c r="A87" s="33"/>
      <c r="B87" s="34"/>
      <c r="C87" s="35"/>
      <c r="D87" s="35"/>
      <c r="E87" s="35"/>
      <c r="F87" s="36"/>
    </row>
    <row r="88" customHeight="1" spans="1:6">
      <c r="A88" s="33"/>
      <c r="B88" s="34"/>
      <c r="C88" s="35"/>
      <c r="D88" s="35"/>
      <c r="E88" s="35"/>
      <c r="F88" s="36"/>
    </row>
    <row r="89" customHeight="1" spans="1:6">
      <c r="A89" s="33"/>
      <c r="B89" s="34"/>
      <c r="C89" s="35"/>
      <c r="D89" s="35"/>
      <c r="E89" s="35"/>
      <c r="F89" s="36"/>
    </row>
    <row r="90" customHeight="1" spans="1:6">
      <c r="A90" s="33"/>
      <c r="B90" s="34"/>
      <c r="C90" s="35"/>
      <c r="D90" s="35"/>
      <c r="E90" s="35"/>
      <c r="F90" s="36"/>
    </row>
    <row r="91" customHeight="1" spans="1:6">
      <c r="A91" s="33"/>
      <c r="B91" s="34"/>
      <c r="C91" s="35"/>
      <c r="D91" s="35"/>
      <c r="E91" s="35"/>
      <c r="F91" s="36"/>
    </row>
    <row r="92" customHeight="1" spans="1:6">
      <c r="A92" s="33"/>
      <c r="B92" s="34"/>
      <c r="C92" s="35"/>
      <c r="D92" s="35"/>
      <c r="E92" s="35"/>
      <c r="F92" s="36"/>
    </row>
    <row r="93" customHeight="1" spans="1:6">
      <c r="A93" s="33"/>
      <c r="B93" s="34"/>
      <c r="C93" s="35"/>
      <c r="D93" s="35"/>
      <c r="E93" s="35"/>
      <c r="F93" s="36"/>
    </row>
    <row r="94" customHeight="1" spans="1:6">
      <c r="A94" s="33"/>
      <c r="B94" s="34"/>
      <c r="C94" s="35"/>
      <c r="D94" s="35"/>
      <c r="E94" s="35"/>
      <c r="F94" s="36"/>
    </row>
    <row r="95" customHeight="1" spans="1:6">
      <c r="A95" s="33"/>
      <c r="B95" s="34"/>
      <c r="C95" s="35"/>
      <c r="D95" s="35"/>
      <c r="E95" s="35"/>
      <c r="F95" s="36"/>
    </row>
    <row r="96" customHeight="1" spans="1:6">
      <c r="A96" s="33"/>
      <c r="B96" s="34"/>
      <c r="C96" s="35"/>
      <c r="D96" s="35"/>
      <c r="E96" s="35"/>
      <c r="F96" s="36"/>
    </row>
    <row r="97" customHeight="1" spans="1:6">
      <c r="A97" s="33"/>
      <c r="B97" s="34"/>
      <c r="C97" s="35"/>
      <c r="D97" s="35"/>
      <c r="E97" s="35"/>
      <c r="F97" s="36"/>
    </row>
    <row r="98" customHeight="1" spans="1:6">
      <c r="A98" s="33"/>
      <c r="B98" s="34"/>
      <c r="C98" s="35"/>
      <c r="D98" s="35"/>
      <c r="E98" s="35"/>
      <c r="F98" s="36"/>
    </row>
    <row r="99" customHeight="1" spans="1:6">
      <c r="A99" s="33"/>
      <c r="B99" s="34"/>
      <c r="C99" s="35"/>
      <c r="D99" s="35"/>
      <c r="E99" s="35"/>
      <c r="F99" s="36"/>
    </row>
    <row r="100" customHeight="1" spans="1:6">
      <c r="A100" s="33"/>
      <c r="B100" s="34"/>
      <c r="C100" s="35"/>
      <c r="D100" s="35"/>
      <c r="E100" s="35"/>
      <c r="F100" s="36"/>
    </row>
    <row r="101" customHeight="1" spans="1:6">
      <c r="A101" s="33"/>
      <c r="B101" s="34"/>
      <c r="C101" s="35"/>
      <c r="D101" s="35"/>
      <c r="E101" s="35"/>
      <c r="F101" s="36"/>
    </row>
    <row r="102" customHeight="1" spans="1:6">
      <c r="A102" s="33"/>
      <c r="B102" s="34"/>
      <c r="C102" s="35"/>
      <c r="D102" s="35"/>
      <c r="E102" s="35"/>
      <c r="F102" s="36"/>
    </row>
    <row r="103" customHeight="1" spans="1:6">
      <c r="A103" s="33"/>
      <c r="B103" s="34"/>
      <c r="C103" s="35"/>
      <c r="D103" s="35"/>
      <c r="E103" s="35"/>
      <c r="F103" s="36"/>
    </row>
    <row r="104" customHeight="1" spans="1:6">
      <c r="A104" s="33"/>
      <c r="B104" s="34"/>
      <c r="C104" s="35"/>
      <c r="D104" s="35"/>
      <c r="E104" s="35"/>
      <c r="F104" s="36"/>
    </row>
    <row r="105" customHeight="1" spans="1:6">
      <c r="A105" s="33"/>
      <c r="B105" s="34"/>
      <c r="C105" s="35"/>
      <c r="D105" s="35"/>
      <c r="E105" s="35"/>
      <c r="F105" s="36"/>
    </row>
    <row r="106" customHeight="1" spans="1:6">
      <c r="A106" s="33"/>
      <c r="B106" s="34"/>
      <c r="C106" s="35"/>
      <c r="D106" s="35"/>
      <c r="E106" s="35"/>
      <c r="F106" s="36"/>
    </row>
    <row r="107" customHeight="1" spans="1:6">
      <c r="A107" s="33"/>
      <c r="B107" s="34"/>
      <c r="C107" s="35"/>
      <c r="D107" s="35"/>
      <c r="E107" s="35"/>
      <c r="F107" s="36"/>
    </row>
    <row r="108" customHeight="1" spans="1:6">
      <c r="A108" s="33"/>
      <c r="B108" s="34"/>
      <c r="C108" s="35"/>
      <c r="D108" s="35"/>
      <c r="E108" s="35"/>
      <c r="F108" s="36"/>
    </row>
    <row r="109" customHeight="1" spans="1:6">
      <c r="A109" s="33"/>
      <c r="B109" s="34"/>
      <c r="C109" s="35"/>
      <c r="D109" s="35"/>
      <c r="E109" s="35"/>
      <c r="F109" s="36"/>
    </row>
    <row r="110" customHeight="1" spans="1:6">
      <c r="A110" s="33"/>
      <c r="B110" s="34"/>
      <c r="C110" s="35"/>
      <c r="D110" s="35"/>
      <c r="E110" s="35"/>
      <c r="F110" s="36"/>
    </row>
    <row r="111" customHeight="1" spans="1:6">
      <c r="A111" s="33"/>
      <c r="B111" s="34"/>
      <c r="C111" s="35"/>
      <c r="D111" s="35"/>
      <c r="E111" s="35"/>
      <c r="F111" s="36"/>
    </row>
    <row r="112" customHeight="1" spans="1:6">
      <c r="A112" s="33"/>
      <c r="B112" s="34"/>
      <c r="C112" s="35"/>
      <c r="D112" s="35"/>
      <c r="E112" s="35"/>
      <c r="F112" s="36"/>
    </row>
    <row r="113" customHeight="1" spans="1:6">
      <c r="A113" s="33"/>
      <c r="B113" s="34"/>
      <c r="C113" s="35"/>
      <c r="D113" s="35"/>
      <c r="E113" s="35"/>
      <c r="F113" s="36"/>
    </row>
    <row r="114" customHeight="1" spans="1:6">
      <c r="A114" s="33"/>
      <c r="B114" s="34"/>
      <c r="C114" s="35"/>
      <c r="D114" s="35"/>
      <c r="E114" s="35"/>
      <c r="F114" s="36"/>
    </row>
    <row r="115" customHeight="1" spans="1:6">
      <c r="A115" s="33"/>
      <c r="B115" s="34"/>
      <c r="C115" s="35"/>
      <c r="D115" s="35"/>
      <c r="E115" s="35"/>
      <c r="F115" s="36"/>
    </row>
    <row r="116" customHeight="1" spans="1:6">
      <c r="A116" s="33"/>
      <c r="B116" s="34"/>
      <c r="C116" s="35"/>
      <c r="D116" s="35"/>
      <c r="E116" s="35"/>
      <c r="F116" s="36"/>
    </row>
    <row r="117" customHeight="1" spans="1:6">
      <c r="A117" s="33"/>
      <c r="B117" s="34"/>
      <c r="C117" s="35"/>
      <c r="D117" s="35"/>
      <c r="E117" s="35"/>
      <c r="F117" s="36"/>
    </row>
    <row r="118" customHeight="1" spans="1:6">
      <c r="A118" s="33"/>
      <c r="B118" s="34"/>
      <c r="C118" s="35"/>
      <c r="D118" s="35"/>
      <c r="E118" s="35"/>
      <c r="F118" s="36"/>
    </row>
    <row r="119" customHeight="1" spans="1:6">
      <c r="A119" s="33"/>
      <c r="B119" s="34"/>
      <c r="C119" s="35"/>
      <c r="D119" s="35"/>
      <c r="E119" s="35"/>
      <c r="F119" s="36"/>
    </row>
    <row r="120" customHeight="1" spans="1:6">
      <c r="A120" s="33"/>
      <c r="B120" s="34"/>
      <c r="C120" s="35"/>
      <c r="D120" s="35"/>
      <c r="E120" s="35"/>
      <c r="F120" s="36"/>
    </row>
    <row r="121" customHeight="1" spans="1:6">
      <c r="A121" s="33"/>
      <c r="B121" s="34"/>
      <c r="C121" s="35"/>
      <c r="D121" s="35"/>
      <c r="E121" s="35"/>
      <c r="F121" s="36"/>
    </row>
    <row r="122" customHeight="1" spans="1:6">
      <c r="A122" s="33"/>
      <c r="B122" s="34"/>
      <c r="C122" s="35"/>
      <c r="D122" s="35"/>
      <c r="E122" s="35"/>
      <c r="F122" s="36"/>
    </row>
    <row r="123" customHeight="1" spans="1:6">
      <c r="A123" s="33"/>
      <c r="B123" s="34"/>
      <c r="C123" s="35"/>
      <c r="D123" s="35"/>
      <c r="E123" s="35"/>
      <c r="F123" s="36"/>
    </row>
    <row r="124" customHeight="1" spans="1:6">
      <c r="A124" s="33"/>
      <c r="B124" s="34"/>
      <c r="C124" s="35"/>
      <c r="D124" s="35"/>
      <c r="E124" s="35"/>
      <c r="F124" s="36"/>
    </row>
    <row r="125" customHeight="1" spans="1:6">
      <c r="A125" s="33"/>
      <c r="B125" s="34"/>
      <c r="C125" s="35"/>
      <c r="D125" s="35"/>
      <c r="E125" s="35"/>
      <c r="F125" s="36"/>
    </row>
    <row r="126" customHeight="1" spans="1:6">
      <c r="A126" s="33"/>
      <c r="B126" s="34"/>
      <c r="C126" s="35"/>
      <c r="D126" s="35"/>
      <c r="E126" s="35"/>
      <c r="F126" s="36"/>
    </row>
    <row r="127" customHeight="1" spans="1:6">
      <c r="A127" s="33"/>
      <c r="B127" s="34"/>
      <c r="C127" s="35"/>
      <c r="D127" s="35"/>
      <c r="E127" s="35"/>
      <c r="F127" s="36"/>
    </row>
    <row r="128" customHeight="1" spans="1:6">
      <c r="A128" s="33"/>
      <c r="B128" s="34"/>
      <c r="C128" s="35"/>
      <c r="D128" s="35"/>
      <c r="E128" s="35"/>
      <c r="F128" s="36"/>
    </row>
    <row r="129" customHeight="1" spans="1:6">
      <c r="A129" s="33"/>
      <c r="B129" s="34"/>
      <c r="C129" s="35"/>
      <c r="D129" s="35"/>
      <c r="E129" s="35"/>
      <c r="F129" s="36"/>
    </row>
    <row r="130" customHeight="1" spans="1:6">
      <c r="A130" s="33"/>
      <c r="B130" s="34"/>
      <c r="C130" s="35"/>
      <c r="D130" s="35"/>
      <c r="E130" s="35"/>
      <c r="F130" s="36"/>
    </row>
    <row r="131" customHeight="1" spans="1:6">
      <c r="A131" s="33"/>
      <c r="B131" s="34"/>
      <c r="C131" s="35"/>
      <c r="D131" s="35"/>
      <c r="E131" s="35"/>
      <c r="F131" s="36"/>
    </row>
    <row r="132" customHeight="1" spans="1:6">
      <c r="A132" s="33"/>
      <c r="B132" s="34"/>
      <c r="C132" s="35"/>
      <c r="D132" s="35"/>
      <c r="E132" s="35"/>
      <c r="F132" s="36"/>
    </row>
    <row r="133" customHeight="1" spans="1:6">
      <c r="A133" s="33"/>
      <c r="B133" s="34"/>
      <c r="C133" s="35"/>
      <c r="D133" s="35"/>
      <c r="E133" s="35"/>
      <c r="F133" s="36"/>
    </row>
    <row r="134" customHeight="1" spans="1:6">
      <c r="A134" s="33"/>
      <c r="B134" s="34"/>
      <c r="C134" s="35"/>
      <c r="D134" s="35"/>
      <c r="E134" s="35"/>
      <c r="F134" s="36"/>
    </row>
    <row r="135" customHeight="1" spans="1:6">
      <c r="A135" s="33"/>
      <c r="B135" s="34"/>
      <c r="C135" s="35"/>
      <c r="D135" s="35"/>
      <c r="E135" s="35"/>
      <c r="F135" s="36"/>
    </row>
    <row r="136" customHeight="1" spans="1:6">
      <c r="A136" s="33"/>
      <c r="B136" s="34"/>
      <c r="C136" s="35"/>
      <c r="D136" s="35"/>
      <c r="E136" s="35"/>
      <c r="F136" s="36"/>
    </row>
    <row r="137" customHeight="1" spans="1:6">
      <c r="A137" s="33"/>
      <c r="B137" s="34"/>
      <c r="C137" s="35"/>
      <c r="D137" s="35"/>
      <c r="E137" s="35"/>
      <c r="F137" s="36"/>
    </row>
    <row r="138" customHeight="1" spans="1:6">
      <c r="A138" s="33"/>
      <c r="B138" s="34"/>
      <c r="C138" s="35"/>
      <c r="D138" s="35"/>
      <c r="E138" s="35"/>
      <c r="F138" s="36"/>
    </row>
    <row r="139" customHeight="1" spans="1:6">
      <c r="A139" s="33"/>
      <c r="B139" s="34"/>
      <c r="C139" s="35"/>
      <c r="D139" s="35"/>
      <c r="E139" s="35"/>
      <c r="F139" s="36"/>
    </row>
    <row r="140" customHeight="1" spans="1:6">
      <c r="A140" s="33"/>
      <c r="B140" s="34"/>
      <c r="C140" s="35"/>
      <c r="D140" s="35"/>
      <c r="E140" s="35"/>
      <c r="F140" s="36"/>
    </row>
    <row r="141" customHeight="1" spans="1:6">
      <c r="A141" s="33"/>
      <c r="B141" s="34"/>
      <c r="C141" s="35"/>
      <c r="D141" s="35"/>
      <c r="E141" s="35"/>
      <c r="F141" s="36"/>
    </row>
    <row r="142" customHeight="1" spans="1:6">
      <c r="A142" s="33"/>
      <c r="B142" s="34"/>
      <c r="C142" s="35"/>
      <c r="D142" s="35"/>
      <c r="E142" s="35"/>
      <c r="F142" s="36"/>
    </row>
    <row r="143" customHeight="1" spans="1:6">
      <c r="A143" s="33"/>
      <c r="B143" s="34"/>
      <c r="C143" s="35"/>
      <c r="D143" s="35"/>
      <c r="E143" s="35"/>
      <c r="F143" s="36"/>
    </row>
    <row r="144" customHeight="1" spans="1:6">
      <c r="A144" s="33"/>
      <c r="B144" s="34"/>
      <c r="C144" s="35"/>
      <c r="D144" s="35"/>
      <c r="E144" s="35"/>
      <c r="F144" s="36"/>
    </row>
    <row r="145" customHeight="1" spans="1:6">
      <c r="A145" s="33"/>
      <c r="B145" s="34"/>
      <c r="C145" s="35"/>
      <c r="D145" s="35"/>
      <c r="E145" s="35"/>
      <c r="F145" s="36"/>
    </row>
    <row r="146" customHeight="1" spans="1:6">
      <c r="A146" s="33"/>
      <c r="B146" s="34"/>
      <c r="C146" s="35"/>
      <c r="D146" s="35"/>
      <c r="E146" s="35"/>
      <c r="F146" s="36"/>
    </row>
    <row r="147" customHeight="1" spans="1:6">
      <c r="A147" s="33"/>
      <c r="B147" s="34"/>
      <c r="C147" s="35"/>
      <c r="D147" s="35"/>
      <c r="E147" s="35"/>
      <c r="F147" s="36"/>
    </row>
    <row r="148" customHeight="1" spans="1:6">
      <c r="A148" s="33"/>
      <c r="B148" s="34"/>
      <c r="C148" s="35"/>
      <c r="D148" s="35"/>
      <c r="E148" s="35"/>
      <c r="F148" s="36"/>
    </row>
    <row r="149" customHeight="1" spans="1:6">
      <c r="A149" s="33"/>
      <c r="B149" s="34"/>
      <c r="C149" s="35"/>
      <c r="D149" s="35"/>
      <c r="E149" s="35"/>
      <c r="F149" s="36"/>
    </row>
    <row r="150" customHeight="1" spans="1:6">
      <c r="A150" s="33"/>
      <c r="B150" s="34"/>
      <c r="C150" s="35"/>
      <c r="D150" s="35"/>
      <c r="E150" s="35"/>
      <c r="F150" s="36"/>
    </row>
    <row r="151" customHeight="1" spans="1:6">
      <c r="A151" s="33"/>
      <c r="B151" s="34"/>
      <c r="C151" s="35"/>
      <c r="D151" s="35"/>
      <c r="E151" s="35"/>
      <c r="F151" s="36"/>
    </row>
    <row r="152" customHeight="1" spans="1:6">
      <c r="A152" s="33"/>
      <c r="B152" s="34"/>
      <c r="C152" s="35"/>
      <c r="D152" s="35"/>
      <c r="E152" s="35"/>
      <c r="F152" s="36"/>
    </row>
    <row r="153" customHeight="1" spans="1:6">
      <c r="A153" s="33"/>
      <c r="B153" s="34"/>
      <c r="C153" s="35"/>
      <c r="D153" s="35"/>
      <c r="E153" s="35"/>
      <c r="F153" s="36"/>
    </row>
    <row r="154" customHeight="1" spans="1:6">
      <c r="A154" s="33"/>
      <c r="B154" s="34"/>
      <c r="C154" s="35"/>
      <c r="D154" s="35"/>
      <c r="E154" s="35"/>
      <c r="F154" s="36"/>
    </row>
    <row r="155" customHeight="1" spans="1:6">
      <c r="A155" s="33"/>
      <c r="B155" s="34"/>
      <c r="C155" s="35"/>
      <c r="D155" s="35"/>
      <c r="E155" s="35"/>
      <c r="F155" s="36"/>
    </row>
    <row r="156" customHeight="1" spans="1:6">
      <c r="A156" s="33"/>
      <c r="B156" s="34"/>
      <c r="C156" s="35"/>
      <c r="D156" s="35"/>
      <c r="E156" s="35"/>
      <c r="F156" s="36"/>
    </row>
    <row r="157" customHeight="1" spans="1:6">
      <c r="A157" s="33"/>
      <c r="B157" s="34"/>
      <c r="C157" s="35"/>
      <c r="D157" s="35"/>
      <c r="E157" s="35"/>
      <c r="F157" s="36"/>
    </row>
    <row r="158" customHeight="1" spans="1:6">
      <c r="A158" s="33"/>
      <c r="B158" s="34"/>
      <c r="C158" s="35"/>
      <c r="D158" s="35"/>
      <c r="E158" s="35"/>
      <c r="F158" s="36"/>
    </row>
    <row r="159" customHeight="1" spans="1:6">
      <c r="A159" s="33"/>
      <c r="B159" s="34"/>
      <c r="C159" s="35"/>
      <c r="D159" s="35"/>
      <c r="E159" s="35"/>
      <c r="F159" s="36"/>
    </row>
    <row r="160" customHeight="1" spans="1:6">
      <c r="A160" s="33"/>
      <c r="B160" s="34"/>
      <c r="C160" s="35"/>
      <c r="D160" s="35"/>
      <c r="E160" s="35"/>
      <c r="F160" s="36"/>
    </row>
    <row r="161" customHeight="1" spans="1:6">
      <c r="A161" s="33"/>
      <c r="B161" s="34"/>
      <c r="C161" s="35"/>
      <c r="D161" s="35"/>
      <c r="E161" s="35"/>
      <c r="F161" s="36"/>
    </row>
    <row r="162" customHeight="1" spans="1:6">
      <c r="A162" s="33"/>
      <c r="B162" s="34"/>
      <c r="C162" s="35"/>
      <c r="D162" s="35"/>
      <c r="E162" s="35"/>
      <c r="F162" s="36"/>
    </row>
    <row r="163" customHeight="1" spans="1:6">
      <c r="A163" s="33"/>
      <c r="B163" s="34"/>
      <c r="C163" s="35"/>
      <c r="D163" s="35"/>
      <c r="E163" s="35"/>
      <c r="F163" s="36"/>
    </row>
    <row r="164" customHeight="1" spans="1:6">
      <c r="A164" s="33"/>
      <c r="B164" s="34"/>
      <c r="C164" s="35"/>
      <c r="D164" s="35"/>
      <c r="E164" s="35"/>
      <c r="F164" s="36"/>
    </row>
    <row r="165" customHeight="1" spans="1:6">
      <c r="A165" s="33"/>
      <c r="B165" s="34"/>
      <c r="C165" s="35"/>
      <c r="D165" s="35"/>
      <c r="E165" s="35"/>
      <c r="F165" s="36"/>
    </row>
    <row r="166" customHeight="1" spans="1:6">
      <c r="A166" s="33"/>
      <c r="B166" s="34"/>
      <c r="C166" s="35"/>
      <c r="D166" s="35"/>
      <c r="E166" s="35"/>
      <c r="F166" s="36"/>
    </row>
    <row r="167" customHeight="1" spans="1:6">
      <c r="A167" s="33"/>
      <c r="B167" s="34"/>
      <c r="C167" s="35"/>
      <c r="D167" s="35"/>
      <c r="E167" s="35"/>
      <c r="F167" s="36"/>
    </row>
    <row r="168" customHeight="1" spans="1:6">
      <c r="A168" s="33"/>
      <c r="B168" s="34"/>
      <c r="C168" s="35"/>
      <c r="D168" s="35"/>
      <c r="E168" s="35"/>
      <c r="F168" s="36"/>
    </row>
    <row r="169" customHeight="1" spans="1:6">
      <c r="A169" s="33"/>
      <c r="B169" s="34"/>
      <c r="C169" s="35"/>
      <c r="D169" s="35"/>
      <c r="E169" s="35"/>
      <c r="F169" s="36"/>
    </row>
    <row r="170" customHeight="1" spans="1:6">
      <c r="A170" s="33"/>
      <c r="B170" s="34"/>
      <c r="C170" s="35"/>
      <c r="D170" s="35"/>
      <c r="E170" s="35"/>
      <c r="F170" s="36"/>
    </row>
    <row r="171" customHeight="1" spans="1:6">
      <c r="A171" s="33"/>
      <c r="B171" s="34"/>
      <c r="C171" s="35"/>
      <c r="D171" s="35"/>
      <c r="E171" s="35"/>
      <c r="F171" s="36"/>
    </row>
    <row r="172" customHeight="1" spans="1:6">
      <c r="A172" s="33"/>
      <c r="B172" s="34"/>
      <c r="C172" s="35"/>
      <c r="D172" s="35"/>
      <c r="E172" s="35"/>
      <c r="F172" s="36"/>
    </row>
    <row r="173" customHeight="1" spans="1:6">
      <c r="A173" s="33"/>
      <c r="B173" s="34"/>
      <c r="C173" s="35"/>
      <c r="D173" s="35"/>
      <c r="E173" s="35"/>
      <c r="F173" s="36"/>
    </row>
    <row r="174" customHeight="1" spans="1:6">
      <c r="A174" s="33"/>
      <c r="B174" s="34"/>
      <c r="C174" s="35"/>
      <c r="D174" s="35"/>
      <c r="E174" s="35"/>
      <c r="F174" s="36"/>
    </row>
    <row r="175" customHeight="1" spans="1:6">
      <c r="A175" s="33"/>
      <c r="B175" s="34"/>
      <c r="C175" s="35"/>
      <c r="D175" s="35"/>
      <c r="E175" s="35"/>
      <c r="F175" s="36"/>
    </row>
    <row r="176" customHeight="1" spans="1:6">
      <c r="A176" s="33"/>
      <c r="B176" s="34"/>
      <c r="C176" s="35"/>
      <c r="D176" s="35"/>
      <c r="E176" s="35"/>
      <c r="F176" s="36"/>
    </row>
    <row r="177" customHeight="1" spans="1:6">
      <c r="A177" s="33"/>
      <c r="B177" s="34"/>
      <c r="C177" s="35"/>
      <c r="D177" s="35"/>
      <c r="E177" s="35"/>
      <c r="F177" s="36"/>
    </row>
    <row r="178" customHeight="1" spans="1:6">
      <c r="A178" s="33"/>
      <c r="B178" s="34"/>
      <c r="C178" s="35"/>
      <c r="D178" s="35"/>
      <c r="E178" s="35"/>
      <c r="F178" s="36"/>
    </row>
    <row r="179" customHeight="1" spans="1:6">
      <c r="A179" s="33"/>
      <c r="B179" s="34"/>
      <c r="C179" s="35"/>
      <c r="D179" s="35"/>
      <c r="E179" s="35"/>
      <c r="F179" s="36"/>
    </row>
    <row r="180" customHeight="1" spans="1:6">
      <c r="A180" s="33"/>
      <c r="B180" s="34"/>
      <c r="C180" s="35"/>
      <c r="D180" s="35"/>
      <c r="E180" s="35"/>
      <c r="F180" s="36"/>
    </row>
    <row r="181" customHeight="1" spans="1:6">
      <c r="A181" s="33"/>
      <c r="B181" s="34"/>
      <c r="C181" s="35"/>
      <c r="D181" s="35"/>
      <c r="E181" s="35"/>
      <c r="F181" s="36"/>
    </row>
    <row r="182" customHeight="1" spans="1:6">
      <c r="A182" s="33"/>
      <c r="B182" s="34"/>
      <c r="C182" s="35"/>
      <c r="D182" s="35"/>
      <c r="E182" s="35"/>
      <c r="F182" s="36"/>
    </row>
    <row r="183" customHeight="1" spans="1:6">
      <c r="A183" s="33"/>
      <c r="B183" s="34"/>
      <c r="C183" s="35"/>
      <c r="D183" s="35"/>
      <c r="E183" s="35"/>
      <c r="F183" s="36"/>
    </row>
    <row r="184" customHeight="1" spans="1:6">
      <c r="A184" s="33"/>
      <c r="B184" s="34"/>
      <c r="C184" s="35"/>
      <c r="D184" s="35"/>
      <c r="E184" s="35"/>
      <c r="F184" s="36"/>
    </row>
    <row r="185" customHeight="1" spans="1:6">
      <c r="A185" s="33"/>
      <c r="B185" s="34"/>
      <c r="C185" s="35"/>
      <c r="D185" s="35"/>
      <c r="E185" s="35"/>
      <c r="F185" s="36"/>
    </row>
    <row r="186" customHeight="1" spans="1:6">
      <c r="A186" s="33"/>
      <c r="B186" s="34"/>
      <c r="C186" s="35"/>
      <c r="D186" s="35"/>
      <c r="E186" s="35"/>
      <c r="F186" s="36"/>
    </row>
    <row r="187" customHeight="1" spans="1:6">
      <c r="A187" s="33"/>
      <c r="B187" s="34"/>
      <c r="C187" s="35"/>
      <c r="D187" s="35"/>
      <c r="E187" s="35"/>
      <c r="F187" s="36"/>
    </row>
    <row r="188" customHeight="1" spans="1:6">
      <c r="A188" s="33"/>
      <c r="B188" s="34"/>
      <c r="C188" s="35"/>
      <c r="D188" s="35"/>
      <c r="E188" s="35"/>
      <c r="F188" s="36"/>
    </row>
    <row r="189" customHeight="1" spans="1:6">
      <c r="A189" s="33"/>
      <c r="B189" s="34"/>
      <c r="C189" s="35"/>
      <c r="D189" s="35"/>
      <c r="E189" s="35"/>
      <c r="F189" s="36"/>
    </row>
    <row r="190" customHeight="1" spans="1:6">
      <c r="A190" s="33"/>
      <c r="B190" s="34"/>
      <c r="C190" s="35"/>
      <c r="D190" s="35"/>
      <c r="E190" s="35"/>
      <c r="F190" s="36"/>
    </row>
    <row r="191" customHeight="1" spans="1:6">
      <c r="A191" s="33"/>
      <c r="B191" s="34"/>
      <c r="C191" s="35"/>
      <c r="D191" s="35"/>
      <c r="E191" s="35"/>
      <c r="F191" s="36"/>
    </row>
    <row r="192" customHeight="1" spans="1:6">
      <c r="A192" s="33"/>
      <c r="B192" s="34"/>
      <c r="C192" s="35"/>
      <c r="D192" s="35"/>
      <c r="E192" s="35"/>
      <c r="F192" s="36"/>
    </row>
    <row r="193" customHeight="1" spans="1:6">
      <c r="A193" s="33"/>
      <c r="B193" s="34"/>
      <c r="C193" s="35"/>
      <c r="D193" s="35"/>
      <c r="E193" s="35"/>
      <c r="F193" s="36"/>
    </row>
    <row r="194" customHeight="1" spans="1:6">
      <c r="A194" s="33"/>
      <c r="B194" s="34"/>
      <c r="C194" s="35"/>
      <c r="D194" s="35"/>
      <c r="E194" s="35"/>
      <c r="F194" s="36"/>
    </row>
    <row r="195" customHeight="1" spans="1:6">
      <c r="A195" s="33"/>
      <c r="B195" s="34"/>
      <c r="C195" s="35"/>
      <c r="D195" s="35"/>
      <c r="E195" s="35"/>
      <c r="F195" s="36"/>
    </row>
    <row r="196" customHeight="1" spans="1:6">
      <c r="A196" s="33"/>
      <c r="B196" s="34"/>
      <c r="C196" s="35"/>
      <c r="D196" s="35"/>
      <c r="E196" s="35"/>
      <c r="F196" s="36"/>
    </row>
    <row r="197" customHeight="1" spans="1:6">
      <c r="A197" s="33"/>
      <c r="B197" s="34"/>
      <c r="C197" s="35"/>
      <c r="D197" s="35"/>
      <c r="E197" s="35"/>
      <c r="F197" s="36"/>
    </row>
    <row r="198" customHeight="1" spans="6:6">
      <c r="F198" s="36"/>
    </row>
    <row r="199" customHeight="1" spans="6:6">
      <c r="F199" s="36"/>
    </row>
    <row r="200" customHeight="1" spans="6:6">
      <c r="F200" s="36"/>
    </row>
    <row r="201" customHeight="1" spans="6:6">
      <c r="F201" s="36"/>
    </row>
    <row r="202" customHeight="1" spans="6:6">
      <c r="F202" s="36"/>
    </row>
    <row r="203" customHeight="1" spans="6:6">
      <c r="F203" s="36"/>
    </row>
    <row r="204" customHeight="1" spans="6:6">
      <c r="F204" s="36"/>
    </row>
    <row r="205" customHeight="1" spans="6:6">
      <c r="F205" s="36"/>
    </row>
    <row r="206" customHeight="1" spans="6:6">
      <c r="F206" s="36"/>
    </row>
    <row r="207" customHeight="1" spans="6:6">
      <c r="F207" s="36"/>
    </row>
    <row r="208" customHeight="1" spans="6:6">
      <c r="F208" s="36"/>
    </row>
    <row r="209" customHeight="1" spans="6:6">
      <c r="F209" s="36"/>
    </row>
    <row r="210" customHeight="1" spans="6:6">
      <c r="F210" s="36"/>
    </row>
    <row r="211" customHeight="1" spans="6:6">
      <c r="F211" s="36"/>
    </row>
    <row r="212" customHeight="1" spans="6:6">
      <c r="F212" s="36"/>
    </row>
    <row r="213" customHeight="1" spans="6:6">
      <c r="F213" s="36"/>
    </row>
    <row r="214" customHeight="1" spans="6:6">
      <c r="F214" s="36"/>
    </row>
    <row r="215" customHeight="1" spans="6:6">
      <c r="F215" s="36"/>
    </row>
    <row r="216" customHeight="1" spans="6:6">
      <c r="F216" s="36"/>
    </row>
    <row r="217" customHeight="1" spans="6:6">
      <c r="F217" s="36"/>
    </row>
    <row r="218" customHeight="1" spans="6:6">
      <c r="F218" s="36"/>
    </row>
    <row r="219" customHeight="1" spans="6:6">
      <c r="F219" s="36"/>
    </row>
    <row r="220" customHeight="1" spans="6:6">
      <c r="F220" s="36"/>
    </row>
    <row r="221" customHeight="1" spans="6:6">
      <c r="F221" s="36"/>
    </row>
    <row r="222" customHeight="1" spans="6:6">
      <c r="F222" s="36"/>
    </row>
    <row r="223" customHeight="1" spans="6:6">
      <c r="F223" s="36"/>
    </row>
    <row r="224" customHeight="1" spans="6:6">
      <c r="F224" s="36"/>
    </row>
    <row r="225" customHeight="1" spans="6:6">
      <c r="F225" s="36"/>
    </row>
    <row r="226" customHeight="1" spans="6:6">
      <c r="F226" s="36"/>
    </row>
    <row r="227" customHeight="1" spans="6:6">
      <c r="F227" s="36"/>
    </row>
    <row r="228" customHeight="1" spans="6:6">
      <c r="F228" s="36"/>
    </row>
    <row r="229" customHeight="1" spans="6:6">
      <c r="F229" s="36"/>
    </row>
    <row r="230" customHeight="1" spans="6:6">
      <c r="F230" s="36"/>
    </row>
    <row r="231" customHeight="1" spans="6:6">
      <c r="F231" s="36"/>
    </row>
    <row r="232" customHeight="1" spans="6:6">
      <c r="F232" s="36"/>
    </row>
    <row r="233" customHeight="1" spans="6:6">
      <c r="F233" s="36"/>
    </row>
    <row r="234" customHeight="1" spans="6:6">
      <c r="F234" s="36"/>
    </row>
    <row r="235" customHeight="1" spans="6:6">
      <c r="F235" s="36"/>
    </row>
    <row r="236" customHeight="1" spans="6:6">
      <c r="F236" s="36"/>
    </row>
    <row r="237" customHeight="1" spans="6:6">
      <c r="F237" s="36"/>
    </row>
    <row r="238" customHeight="1" spans="6:6">
      <c r="F238" s="36"/>
    </row>
    <row r="239" customHeight="1" spans="6:6">
      <c r="F239" s="36"/>
    </row>
    <row r="240" customHeight="1" spans="6:6">
      <c r="F240" s="36"/>
    </row>
    <row r="241" customHeight="1" spans="6:6">
      <c r="F241" s="36"/>
    </row>
    <row r="242" customHeight="1" spans="6:6">
      <c r="F242" s="36"/>
    </row>
    <row r="243" customHeight="1" spans="6:6">
      <c r="F243" s="36"/>
    </row>
    <row r="244" customHeight="1" spans="6:6">
      <c r="F244" s="36"/>
    </row>
    <row r="245" customHeight="1" spans="6:6">
      <c r="F245" s="36"/>
    </row>
    <row r="246" customHeight="1" spans="6:6">
      <c r="F246" s="36"/>
    </row>
    <row r="247" customHeight="1" spans="6:6">
      <c r="F247" s="36"/>
    </row>
    <row r="248" customHeight="1" spans="6:6">
      <c r="F248" s="36"/>
    </row>
  </sheetData>
  <mergeCells count="11">
    <mergeCell ref="A1:H1"/>
    <mergeCell ref="A2:H2"/>
    <mergeCell ref="A14:H14"/>
    <mergeCell ref="A15:H15"/>
    <mergeCell ref="A16:H16"/>
    <mergeCell ref="A17:H17"/>
    <mergeCell ref="A18:B18"/>
    <mergeCell ref="C18:H18"/>
    <mergeCell ref="A36:B36"/>
    <mergeCell ref="A3:H8"/>
    <mergeCell ref="A9:H10"/>
  </mergeCells>
  <pageMargins left="0.75" right="0.75" top="1" bottom="1" header="0.5" footer="0.5"/>
  <pageSetup paperSize="9" orientation="landscape"/>
  <headerFooter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1"/>
  <sheetViews>
    <sheetView showGridLines="0" view="pageBreakPreview" zoomScaleNormal="100" workbookViewId="0">
      <selection activeCell="A2" sqref="A2:H2"/>
    </sheetView>
  </sheetViews>
  <sheetFormatPr defaultColWidth="8" defaultRowHeight="12.75"/>
  <cols>
    <col min="1" max="1" width="9.33333333333333" customWidth="1"/>
    <col min="2" max="2" width="5" customWidth="1"/>
    <col min="3" max="3" width="25.6666666666667" customWidth="1"/>
    <col min="4" max="4" width="9.66666666666667" customWidth="1"/>
    <col min="5" max="5" width="7.55238095238095" customWidth="1"/>
    <col min="6" max="7" width="12.6666666666667" customWidth="1"/>
    <col min="8" max="8" width="51.6666666666667" customWidth="1"/>
    <col min="9" max="9" width="25.552380952381" style="44" customWidth="1"/>
    <col min="10" max="11" width="14.552380952381" style="45"/>
    <col min="12" max="12" width="8" style="44"/>
  </cols>
  <sheetData>
    <row r="1" s="1" customFormat="1" ht="39.9" customHeight="1" spans="1:12">
      <c r="A1" s="4"/>
      <c r="B1" s="5"/>
      <c r="C1" s="6"/>
      <c r="D1" s="6"/>
      <c r="E1" s="6"/>
      <c r="F1" s="6"/>
      <c r="G1" s="6"/>
      <c r="H1" s="6"/>
      <c r="I1" s="66"/>
      <c r="J1" s="67"/>
      <c r="K1" s="67"/>
      <c r="L1" s="66"/>
    </row>
    <row r="2" ht="30" customHeight="1" spans="1:8">
      <c r="A2" s="7" t="s">
        <v>16</v>
      </c>
      <c r="B2" s="8"/>
      <c r="C2" s="9"/>
      <c r="D2" s="9"/>
      <c r="E2" s="9"/>
      <c r="F2" s="9"/>
      <c r="G2" s="9"/>
      <c r="H2" s="9"/>
    </row>
    <row r="3" s="2" customFormat="1" ht="24.9" customHeight="1" spans="1:12">
      <c r="A3" s="10" t="s">
        <v>2</v>
      </c>
      <c r="B3" s="10"/>
      <c r="C3" s="11" t="s">
        <v>3</v>
      </c>
      <c r="D3" s="12"/>
      <c r="E3" s="12"/>
      <c r="F3" s="12"/>
      <c r="G3" s="12"/>
      <c r="H3" s="13"/>
      <c r="I3" s="68"/>
      <c r="J3" s="69"/>
      <c r="K3" s="69"/>
      <c r="L3" s="68"/>
    </row>
    <row r="4" s="2" customFormat="1" ht="20.1" customHeight="1" spans="1:12">
      <c r="A4" s="14" t="s">
        <v>17</v>
      </c>
      <c r="B4" s="14" t="s">
        <v>18</v>
      </c>
      <c r="C4" s="10" t="s">
        <v>19</v>
      </c>
      <c r="D4" s="10" t="s">
        <v>20</v>
      </c>
      <c r="E4" s="10"/>
      <c r="F4" s="10" t="s">
        <v>21</v>
      </c>
      <c r="G4" s="10"/>
      <c r="H4" s="10" t="s">
        <v>22</v>
      </c>
      <c r="I4" s="68"/>
      <c r="J4" s="69"/>
      <c r="K4" s="69"/>
      <c r="L4" s="68"/>
    </row>
    <row r="5" s="2" customFormat="1" ht="20.1" customHeight="1" spans="1:12">
      <c r="A5" s="14"/>
      <c r="B5" s="14"/>
      <c r="C5" s="10"/>
      <c r="D5" s="10" t="s">
        <v>23</v>
      </c>
      <c r="E5" s="10" t="s">
        <v>24</v>
      </c>
      <c r="F5" s="10" t="s">
        <v>25</v>
      </c>
      <c r="G5" s="10" t="s">
        <v>26</v>
      </c>
      <c r="H5" s="10"/>
      <c r="I5" s="68"/>
      <c r="J5" s="69"/>
      <c r="K5" s="69"/>
      <c r="L5" s="68"/>
    </row>
    <row r="6" ht="26.1" customHeight="1" spans="1:8">
      <c r="A6" s="15" t="s">
        <v>27</v>
      </c>
      <c r="B6" s="16"/>
      <c r="C6" s="16"/>
      <c r="D6" s="16"/>
      <c r="E6" s="16"/>
      <c r="F6" s="16"/>
      <c r="G6" s="16"/>
      <c r="H6" s="17"/>
    </row>
    <row r="7" ht="26.1" customHeight="1" spans="1:8">
      <c r="A7" s="15" t="s">
        <v>28</v>
      </c>
      <c r="B7" s="16"/>
      <c r="C7" s="16"/>
      <c r="D7" s="16"/>
      <c r="E7" s="16"/>
      <c r="F7" s="16"/>
      <c r="G7" s="16"/>
      <c r="H7" s="17"/>
    </row>
    <row r="8" ht="22.95" customHeight="1" spans="1:8">
      <c r="A8" s="18"/>
      <c r="B8" s="19">
        <v>1</v>
      </c>
      <c r="C8" s="20" t="s">
        <v>29</v>
      </c>
      <c r="D8" s="21">
        <v>1800</v>
      </c>
      <c r="E8" s="22" t="s">
        <v>30</v>
      </c>
      <c r="F8" s="21"/>
      <c r="G8" s="21">
        <f t="shared" ref="G8:G13" si="0">D8*F8</f>
        <v>0</v>
      </c>
      <c r="H8" s="23" t="s">
        <v>31</v>
      </c>
    </row>
    <row r="9" ht="22.95" customHeight="1" spans="1:8">
      <c r="A9" s="18"/>
      <c r="B9" s="19">
        <v>2</v>
      </c>
      <c r="C9" s="20" t="s">
        <v>32</v>
      </c>
      <c r="D9" s="21">
        <v>5710</v>
      </c>
      <c r="E9" s="21" t="s">
        <v>30</v>
      </c>
      <c r="F9" s="21"/>
      <c r="G9" s="21">
        <f t="shared" si="0"/>
        <v>0</v>
      </c>
      <c r="H9" s="23" t="s">
        <v>31</v>
      </c>
    </row>
    <row r="10" ht="22.95" customHeight="1" spans="1:8">
      <c r="A10" s="18"/>
      <c r="B10" s="19">
        <v>3</v>
      </c>
      <c r="C10" s="20" t="s">
        <v>33</v>
      </c>
      <c r="D10" s="21">
        <v>1585</v>
      </c>
      <c r="E10" s="22" t="s">
        <v>34</v>
      </c>
      <c r="F10" s="21"/>
      <c r="G10" s="21">
        <f t="shared" si="0"/>
        <v>0</v>
      </c>
      <c r="H10" s="23" t="s">
        <v>31</v>
      </c>
    </row>
    <row r="11" ht="22.95" customHeight="1" spans="1:8">
      <c r="A11" s="18"/>
      <c r="B11" s="19">
        <v>4</v>
      </c>
      <c r="C11" s="20" t="s">
        <v>35</v>
      </c>
      <c r="D11" s="21">
        <v>2400</v>
      </c>
      <c r="E11" s="22" t="s">
        <v>30</v>
      </c>
      <c r="F11" s="21"/>
      <c r="G11" s="21">
        <f t="shared" si="0"/>
        <v>0</v>
      </c>
      <c r="H11" s="23" t="s">
        <v>31</v>
      </c>
    </row>
    <row r="12" ht="22.95" customHeight="1" spans="1:8">
      <c r="A12" s="18"/>
      <c r="B12" s="19">
        <v>5</v>
      </c>
      <c r="C12" s="20" t="s">
        <v>36</v>
      </c>
      <c r="D12" s="21">
        <v>60</v>
      </c>
      <c r="E12" s="22" t="s">
        <v>30</v>
      </c>
      <c r="F12" s="21"/>
      <c r="G12" s="21">
        <f t="shared" si="0"/>
        <v>0</v>
      </c>
      <c r="H12" s="23" t="s">
        <v>31</v>
      </c>
    </row>
    <row r="13" ht="24" spans="1:8">
      <c r="A13" s="18"/>
      <c r="B13" s="19">
        <v>6</v>
      </c>
      <c r="C13" s="20" t="s">
        <v>37</v>
      </c>
      <c r="D13" s="21">
        <v>1</v>
      </c>
      <c r="E13" s="22" t="s">
        <v>38</v>
      </c>
      <c r="F13" s="21"/>
      <c r="G13" s="21">
        <f t="shared" si="0"/>
        <v>0</v>
      </c>
      <c r="H13" s="23" t="s">
        <v>39</v>
      </c>
    </row>
    <row r="14" s="38" customFormat="1" ht="22.95" customHeight="1" spans="1:12">
      <c r="A14" s="46"/>
      <c r="B14" s="19">
        <v>7</v>
      </c>
      <c r="C14" s="47" t="s">
        <v>40</v>
      </c>
      <c r="D14" s="48">
        <v>1</v>
      </c>
      <c r="E14" s="49" t="s">
        <v>38</v>
      </c>
      <c r="F14" s="48"/>
      <c r="G14" s="48">
        <f t="shared" ref="G14:G17" si="1">D14*F14</f>
        <v>0</v>
      </c>
      <c r="H14" s="23" t="s">
        <v>31</v>
      </c>
      <c r="I14" s="70"/>
      <c r="J14" s="71"/>
      <c r="K14" s="71"/>
      <c r="L14" s="70"/>
    </row>
    <row r="15" s="38" customFormat="1" ht="22.95" customHeight="1" spans="1:12">
      <c r="A15" s="46"/>
      <c r="B15" s="19">
        <v>8</v>
      </c>
      <c r="C15" s="47" t="s">
        <v>41</v>
      </c>
      <c r="D15" s="48">
        <v>1</v>
      </c>
      <c r="E15" s="49" t="s">
        <v>38</v>
      </c>
      <c r="F15" s="48"/>
      <c r="G15" s="48">
        <f t="shared" si="1"/>
        <v>0</v>
      </c>
      <c r="H15" s="50" t="s">
        <v>42</v>
      </c>
      <c r="I15" s="70"/>
      <c r="J15" s="71"/>
      <c r="K15" s="71"/>
      <c r="L15" s="70"/>
    </row>
    <row r="16" s="39" customFormat="1" ht="25.95" customHeight="1" spans="1:12">
      <c r="A16" s="51"/>
      <c r="B16" s="19">
        <v>9</v>
      </c>
      <c r="C16" s="52" t="s">
        <v>43</v>
      </c>
      <c r="D16" s="22">
        <v>116</v>
      </c>
      <c r="E16" s="22" t="s">
        <v>30</v>
      </c>
      <c r="F16" s="53"/>
      <c r="G16" s="22">
        <f t="shared" si="1"/>
        <v>0</v>
      </c>
      <c r="H16" s="54" t="s">
        <v>44</v>
      </c>
      <c r="I16" s="72"/>
      <c r="J16" s="73"/>
      <c r="K16" s="73"/>
      <c r="L16" s="72"/>
    </row>
    <row r="17" s="39" customFormat="1" ht="22.95" customHeight="1" spans="1:12">
      <c r="A17" s="51"/>
      <c r="B17" s="19">
        <v>10</v>
      </c>
      <c r="C17" s="20" t="s">
        <v>45</v>
      </c>
      <c r="D17" s="22">
        <v>58</v>
      </c>
      <c r="E17" s="22" t="s">
        <v>30</v>
      </c>
      <c r="F17" s="22"/>
      <c r="G17" s="22">
        <f t="shared" si="1"/>
        <v>0</v>
      </c>
      <c r="H17" s="50" t="s">
        <v>42</v>
      </c>
      <c r="I17" s="72"/>
      <c r="J17" s="73"/>
      <c r="K17" s="73"/>
      <c r="L17" s="72"/>
    </row>
    <row r="18" s="3" customFormat="1" ht="26.1" customHeight="1" spans="1:12">
      <c r="A18" s="24"/>
      <c r="B18" s="25" t="s">
        <v>46</v>
      </c>
      <c r="C18" s="26"/>
      <c r="D18" s="26"/>
      <c r="E18" s="26"/>
      <c r="F18" s="27"/>
      <c r="G18" s="24">
        <f>SUM(G8:G17)</f>
        <v>0</v>
      </c>
      <c r="H18" s="28"/>
      <c r="I18" s="74"/>
      <c r="J18" s="75"/>
      <c r="K18" s="75"/>
      <c r="L18" s="74"/>
    </row>
    <row r="19" ht="26.1" customHeight="1" spans="1:8">
      <c r="A19" s="15" t="s">
        <v>47</v>
      </c>
      <c r="B19" s="16"/>
      <c r="C19" s="16"/>
      <c r="D19" s="16"/>
      <c r="E19" s="16"/>
      <c r="F19" s="16"/>
      <c r="G19" s="16"/>
      <c r="H19" s="17"/>
    </row>
    <row r="20" ht="45" spans="1:8">
      <c r="A20" s="18"/>
      <c r="B20" s="19">
        <v>1</v>
      </c>
      <c r="C20" s="47" t="s">
        <v>48</v>
      </c>
      <c r="D20" s="21">
        <v>31</v>
      </c>
      <c r="E20" s="21" t="s">
        <v>30</v>
      </c>
      <c r="F20" s="21"/>
      <c r="G20" s="21">
        <f t="shared" ref="G20:G27" si="2">D20*F20</f>
        <v>0</v>
      </c>
      <c r="H20" s="50" t="s">
        <v>49</v>
      </c>
    </row>
    <row r="21" s="40" customFormat="1" ht="39.6" customHeight="1" spans="1:12">
      <c r="A21" s="18"/>
      <c r="B21" s="19">
        <v>2</v>
      </c>
      <c r="C21" s="52" t="s">
        <v>50</v>
      </c>
      <c r="D21" s="22">
        <v>93</v>
      </c>
      <c r="E21" s="22" t="s">
        <v>30</v>
      </c>
      <c r="F21" s="22"/>
      <c r="G21" s="22">
        <f t="shared" si="2"/>
        <v>0</v>
      </c>
      <c r="H21" s="55" t="s">
        <v>51</v>
      </c>
      <c r="I21" s="76"/>
      <c r="J21" s="77"/>
      <c r="K21" s="77"/>
      <c r="L21" s="76"/>
    </row>
    <row r="22" s="37" customFormat="1" ht="22.5" spans="1:12">
      <c r="A22" s="18"/>
      <c r="B22" s="19">
        <v>3</v>
      </c>
      <c r="C22" s="52" t="s">
        <v>52</v>
      </c>
      <c r="D22" s="22">
        <v>93</v>
      </c>
      <c r="E22" s="22" t="s">
        <v>30</v>
      </c>
      <c r="F22" s="22"/>
      <c r="G22" s="22">
        <f t="shared" si="2"/>
        <v>0</v>
      </c>
      <c r="H22" s="55" t="s">
        <v>53</v>
      </c>
      <c r="I22" s="78"/>
      <c r="J22" s="79"/>
      <c r="K22" s="79"/>
      <c r="L22" s="78"/>
    </row>
    <row r="23" s="37" customFormat="1" ht="33.75" spans="1:12">
      <c r="A23" s="56"/>
      <c r="B23" s="19">
        <v>4</v>
      </c>
      <c r="C23" s="20" t="s">
        <v>54</v>
      </c>
      <c r="D23" s="21">
        <v>475</v>
      </c>
      <c r="E23" s="21" t="s">
        <v>30</v>
      </c>
      <c r="F23" s="21"/>
      <c r="G23" s="21">
        <f t="shared" si="2"/>
        <v>0</v>
      </c>
      <c r="H23" s="23" t="s">
        <v>55</v>
      </c>
      <c r="I23" s="78"/>
      <c r="J23" s="79"/>
      <c r="K23" s="79"/>
      <c r="L23" s="78"/>
    </row>
    <row r="24" s="37" customFormat="1" ht="22.5" spans="1:12">
      <c r="A24" s="56"/>
      <c r="B24" s="19">
        <v>5</v>
      </c>
      <c r="C24" s="20" t="s">
        <v>56</v>
      </c>
      <c r="D24" s="21">
        <v>475</v>
      </c>
      <c r="E24" s="21" t="s">
        <v>30</v>
      </c>
      <c r="F24" s="21"/>
      <c r="G24" s="21">
        <f t="shared" si="2"/>
        <v>0</v>
      </c>
      <c r="H24" s="55" t="s">
        <v>53</v>
      </c>
      <c r="I24" s="78"/>
      <c r="J24" s="79"/>
      <c r="K24" s="79"/>
      <c r="L24" s="78"/>
    </row>
    <row r="25" s="41" customFormat="1" ht="45" spans="1:12">
      <c r="A25" s="19"/>
      <c r="B25" s="19">
        <v>6</v>
      </c>
      <c r="C25" s="20" t="s">
        <v>57</v>
      </c>
      <c r="D25" s="21">
        <v>140</v>
      </c>
      <c r="E25" s="21" t="s">
        <v>30</v>
      </c>
      <c r="F25" s="21"/>
      <c r="G25" s="21">
        <f t="shared" si="2"/>
        <v>0</v>
      </c>
      <c r="H25" s="57" t="s">
        <v>58</v>
      </c>
      <c r="I25" s="80"/>
      <c r="J25" s="81"/>
      <c r="K25" s="81"/>
      <c r="L25" s="80"/>
    </row>
    <row r="26" s="42" customFormat="1" ht="45" spans="1:12">
      <c r="A26" s="58"/>
      <c r="B26" s="19">
        <v>7</v>
      </c>
      <c r="C26" s="20" t="s">
        <v>59</v>
      </c>
      <c r="D26" s="59">
        <v>90</v>
      </c>
      <c r="E26" s="59" t="s">
        <v>34</v>
      </c>
      <c r="F26" s="59"/>
      <c r="G26" s="59">
        <f t="shared" si="2"/>
        <v>0</v>
      </c>
      <c r="H26" s="57" t="s">
        <v>60</v>
      </c>
      <c r="I26" s="82"/>
      <c r="J26" s="83"/>
      <c r="K26" s="83"/>
      <c r="L26" s="82"/>
    </row>
    <row r="27" s="42" customFormat="1" ht="25.95" customHeight="1" spans="1:12">
      <c r="A27" s="58"/>
      <c r="B27" s="19">
        <v>8</v>
      </c>
      <c r="C27" s="20" t="s">
        <v>61</v>
      </c>
      <c r="D27" s="59">
        <v>38</v>
      </c>
      <c r="E27" s="59" t="s">
        <v>34</v>
      </c>
      <c r="F27" s="59"/>
      <c r="G27" s="59">
        <f t="shared" si="2"/>
        <v>0</v>
      </c>
      <c r="H27" s="57" t="s">
        <v>62</v>
      </c>
      <c r="I27" s="82"/>
      <c r="J27" s="83"/>
      <c r="K27" s="83"/>
      <c r="L27" s="82"/>
    </row>
    <row r="28" s="3" customFormat="1" ht="25.95" customHeight="1" spans="1:12">
      <c r="A28" s="24"/>
      <c r="B28" s="25" t="s">
        <v>63</v>
      </c>
      <c r="C28" s="26"/>
      <c r="D28" s="26"/>
      <c r="E28" s="26"/>
      <c r="F28" s="27"/>
      <c r="G28" s="24">
        <f>SUM(G20:G27)</f>
        <v>0</v>
      </c>
      <c r="H28" s="28"/>
      <c r="I28" s="74"/>
      <c r="J28" s="75"/>
      <c r="K28" s="75"/>
      <c r="L28" s="74"/>
    </row>
    <row r="29" ht="26.1" customHeight="1" spans="1:8">
      <c r="A29" s="15" t="s">
        <v>64</v>
      </c>
      <c r="B29" s="16"/>
      <c r="C29" s="16"/>
      <c r="D29" s="16"/>
      <c r="E29" s="16"/>
      <c r="F29" s="16"/>
      <c r="G29" s="16"/>
      <c r="H29" s="17"/>
    </row>
    <row r="30" s="40" customFormat="1" ht="45" spans="1:12">
      <c r="A30" s="18"/>
      <c r="B30" s="19">
        <v>1</v>
      </c>
      <c r="C30" s="20" t="s">
        <v>65</v>
      </c>
      <c r="D30" s="21">
        <v>578</v>
      </c>
      <c r="E30" s="21" t="s">
        <v>30</v>
      </c>
      <c r="F30" s="21"/>
      <c r="G30" s="21">
        <f t="shared" ref="G30:G46" si="3">D30*F30</f>
        <v>0</v>
      </c>
      <c r="H30" s="23" t="s">
        <v>49</v>
      </c>
      <c r="I30" s="76"/>
      <c r="J30" s="77"/>
      <c r="K30" s="77"/>
      <c r="L30" s="76"/>
    </row>
    <row r="31" s="37" customFormat="1" ht="45" spans="1:12">
      <c r="A31" s="19"/>
      <c r="B31" s="19">
        <v>2</v>
      </c>
      <c r="C31" s="20" t="s">
        <v>66</v>
      </c>
      <c r="D31" s="21">
        <v>6.1</v>
      </c>
      <c r="E31" s="21" t="s">
        <v>30</v>
      </c>
      <c r="F31" s="21"/>
      <c r="G31" s="21">
        <f t="shared" si="3"/>
        <v>0</v>
      </c>
      <c r="H31" s="57" t="s">
        <v>49</v>
      </c>
      <c r="I31" s="78"/>
      <c r="J31" s="79"/>
      <c r="K31" s="79"/>
      <c r="L31" s="78"/>
    </row>
    <row r="32" s="40" customFormat="1" ht="39.6" customHeight="1" spans="1:12">
      <c r="A32" s="18"/>
      <c r="B32" s="19">
        <v>3</v>
      </c>
      <c r="C32" s="52" t="s">
        <v>50</v>
      </c>
      <c r="D32" s="22">
        <v>635</v>
      </c>
      <c r="E32" s="22" t="s">
        <v>30</v>
      </c>
      <c r="F32" s="22"/>
      <c r="G32" s="22">
        <f t="shared" si="3"/>
        <v>0</v>
      </c>
      <c r="H32" s="55" t="s">
        <v>51</v>
      </c>
      <c r="I32" s="76"/>
      <c r="J32" s="77"/>
      <c r="K32" s="77"/>
      <c r="L32" s="76"/>
    </row>
    <row r="33" s="37" customFormat="1" ht="22.5" spans="1:12">
      <c r="A33" s="18"/>
      <c r="B33" s="19">
        <v>4</v>
      </c>
      <c r="C33" s="52" t="s">
        <v>52</v>
      </c>
      <c r="D33" s="22">
        <v>635</v>
      </c>
      <c r="E33" s="22" t="s">
        <v>30</v>
      </c>
      <c r="F33" s="22"/>
      <c r="G33" s="22">
        <f t="shared" si="3"/>
        <v>0</v>
      </c>
      <c r="H33" s="55" t="s">
        <v>53</v>
      </c>
      <c r="I33" s="78"/>
      <c r="J33" s="79"/>
      <c r="K33" s="79"/>
      <c r="L33" s="78"/>
    </row>
    <row r="34" s="37" customFormat="1" ht="22.5" spans="1:12">
      <c r="A34" s="18"/>
      <c r="B34" s="19">
        <v>5</v>
      </c>
      <c r="C34" s="52" t="s">
        <v>67</v>
      </c>
      <c r="D34" s="22">
        <v>150</v>
      </c>
      <c r="E34" s="22" t="s">
        <v>30</v>
      </c>
      <c r="F34" s="22"/>
      <c r="G34" s="22">
        <f t="shared" si="3"/>
        <v>0</v>
      </c>
      <c r="H34" s="50" t="s">
        <v>68</v>
      </c>
      <c r="I34" s="78"/>
      <c r="J34" s="79"/>
      <c r="K34" s="79"/>
      <c r="L34" s="78"/>
    </row>
    <row r="35" s="37" customFormat="1" ht="24" spans="1:12">
      <c r="A35" s="18"/>
      <c r="B35" s="19">
        <v>6</v>
      </c>
      <c r="C35" s="52" t="s">
        <v>69</v>
      </c>
      <c r="D35" s="22">
        <v>1000</v>
      </c>
      <c r="E35" s="22" t="s">
        <v>30</v>
      </c>
      <c r="F35" s="22"/>
      <c r="G35" s="22">
        <f t="shared" si="3"/>
        <v>0</v>
      </c>
      <c r="H35" s="50" t="s">
        <v>70</v>
      </c>
      <c r="I35" s="78"/>
      <c r="J35" s="79"/>
      <c r="K35" s="79"/>
      <c r="L35" s="78"/>
    </row>
    <row r="36" s="37" customFormat="1" ht="33.75" spans="1:12">
      <c r="A36" s="56"/>
      <c r="B36" s="19">
        <v>7</v>
      </c>
      <c r="C36" s="20" t="s">
        <v>54</v>
      </c>
      <c r="D36" s="21">
        <v>1400</v>
      </c>
      <c r="E36" s="21" t="s">
        <v>30</v>
      </c>
      <c r="F36" s="21"/>
      <c r="G36" s="21">
        <f t="shared" si="3"/>
        <v>0</v>
      </c>
      <c r="H36" s="23" t="s">
        <v>55</v>
      </c>
      <c r="I36" s="78"/>
      <c r="J36" s="79"/>
      <c r="K36" s="79"/>
      <c r="L36" s="78"/>
    </row>
    <row r="37" s="37" customFormat="1" ht="22.5" spans="1:12">
      <c r="A37" s="56"/>
      <c r="B37" s="19">
        <v>8</v>
      </c>
      <c r="C37" s="20" t="s">
        <v>56</v>
      </c>
      <c r="D37" s="21">
        <v>1400</v>
      </c>
      <c r="E37" s="21" t="s">
        <v>30</v>
      </c>
      <c r="F37" s="21"/>
      <c r="G37" s="21">
        <f t="shared" si="3"/>
        <v>0</v>
      </c>
      <c r="H37" s="55" t="s">
        <v>53</v>
      </c>
      <c r="I37" s="78"/>
      <c r="J37" s="79"/>
      <c r="K37" s="79"/>
      <c r="L37" s="78"/>
    </row>
    <row r="38" s="37" customFormat="1" ht="22.95" customHeight="1" spans="1:12">
      <c r="A38" s="56"/>
      <c r="B38" s="19">
        <v>9</v>
      </c>
      <c r="C38" s="20" t="s">
        <v>71</v>
      </c>
      <c r="D38" s="21">
        <v>35</v>
      </c>
      <c r="E38" s="22" t="s">
        <v>30</v>
      </c>
      <c r="F38" s="21"/>
      <c r="G38" s="21">
        <f t="shared" si="3"/>
        <v>0</v>
      </c>
      <c r="H38" s="57" t="s">
        <v>72</v>
      </c>
      <c r="I38" s="78"/>
      <c r="J38" s="79"/>
      <c r="K38" s="79"/>
      <c r="L38" s="78"/>
    </row>
    <row r="39" s="37" customFormat="1" ht="22.95" customHeight="1" spans="1:12">
      <c r="A39" s="56"/>
      <c r="B39" s="19">
        <v>10</v>
      </c>
      <c r="C39" s="20" t="s">
        <v>73</v>
      </c>
      <c r="D39" s="21">
        <v>37</v>
      </c>
      <c r="E39" s="22" t="s">
        <v>30</v>
      </c>
      <c r="F39" s="21"/>
      <c r="G39" s="21">
        <f t="shared" si="3"/>
        <v>0</v>
      </c>
      <c r="H39" s="57" t="s">
        <v>72</v>
      </c>
      <c r="I39" s="78"/>
      <c r="J39" s="79"/>
      <c r="K39" s="79"/>
      <c r="L39" s="78"/>
    </row>
    <row r="40" s="37" customFormat="1" ht="22.95" customHeight="1" spans="1:12">
      <c r="A40" s="56"/>
      <c r="B40" s="19"/>
      <c r="C40" s="20"/>
      <c r="D40" s="21"/>
      <c r="E40" s="21"/>
      <c r="F40" s="21"/>
      <c r="G40" s="21"/>
      <c r="H40" s="57"/>
      <c r="I40" s="78"/>
      <c r="J40" s="79"/>
      <c r="K40" s="79"/>
      <c r="L40" s="78"/>
    </row>
    <row r="41" s="37" customFormat="1" ht="24" spans="1:12">
      <c r="A41" s="56"/>
      <c r="B41" s="19">
        <v>12</v>
      </c>
      <c r="C41" s="20" t="s">
        <v>74</v>
      </c>
      <c r="D41" s="21">
        <v>30</v>
      </c>
      <c r="E41" s="59" t="s">
        <v>34</v>
      </c>
      <c r="F41" s="21"/>
      <c r="G41" s="21">
        <f t="shared" si="3"/>
        <v>0</v>
      </c>
      <c r="H41" s="57" t="s">
        <v>75</v>
      </c>
      <c r="I41" s="78"/>
      <c r="J41" s="79"/>
      <c r="K41" s="79"/>
      <c r="L41" s="78"/>
    </row>
    <row r="42" s="37" customFormat="1" ht="22.95" customHeight="1" spans="1:12">
      <c r="A42" s="56"/>
      <c r="B42" s="19">
        <v>13</v>
      </c>
      <c r="C42" s="20" t="s">
        <v>76</v>
      </c>
      <c r="D42" s="21">
        <v>51</v>
      </c>
      <c r="E42" s="21" t="s">
        <v>30</v>
      </c>
      <c r="F42" s="21"/>
      <c r="G42" s="21">
        <f t="shared" si="3"/>
        <v>0</v>
      </c>
      <c r="H42" s="57" t="s">
        <v>77</v>
      </c>
      <c r="I42" s="78"/>
      <c r="J42" s="79"/>
      <c r="K42" s="79"/>
      <c r="L42" s="78"/>
    </row>
    <row r="43" s="37" customFormat="1" ht="22.95" customHeight="1" spans="1:12">
      <c r="A43" s="56"/>
      <c r="B43" s="19">
        <v>13</v>
      </c>
      <c r="C43" s="20" t="s">
        <v>78</v>
      </c>
      <c r="D43" s="21">
        <v>11</v>
      </c>
      <c r="E43" s="21" t="s">
        <v>30</v>
      </c>
      <c r="F43" s="21"/>
      <c r="G43" s="21">
        <f t="shared" si="3"/>
        <v>0</v>
      </c>
      <c r="H43" s="57" t="s">
        <v>79</v>
      </c>
      <c r="I43" s="78"/>
      <c r="J43" s="79"/>
      <c r="K43" s="79"/>
      <c r="L43" s="78"/>
    </row>
    <row r="44" s="37" customFormat="1" ht="22.95" customHeight="1" spans="1:12">
      <c r="A44" s="56"/>
      <c r="B44" s="19">
        <v>14</v>
      </c>
      <c r="C44" s="20" t="s">
        <v>80</v>
      </c>
      <c r="D44" s="21">
        <v>18</v>
      </c>
      <c r="E44" s="21" t="s">
        <v>34</v>
      </c>
      <c r="F44" s="21"/>
      <c r="G44" s="21">
        <f t="shared" si="3"/>
        <v>0</v>
      </c>
      <c r="H44" s="57" t="s">
        <v>81</v>
      </c>
      <c r="I44" s="78"/>
      <c r="J44" s="79"/>
      <c r="K44" s="79"/>
      <c r="L44" s="78"/>
    </row>
    <row r="45" s="42" customFormat="1" ht="45" spans="1:12">
      <c r="A45" s="58"/>
      <c r="B45" s="19">
        <v>15</v>
      </c>
      <c r="C45" s="20" t="s">
        <v>82</v>
      </c>
      <c r="D45" s="21">
        <v>578</v>
      </c>
      <c r="E45" s="21" t="s">
        <v>30</v>
      </c>
      <c r="F45" s="21"/>
      <c r="G45" s="21">
        <f t="shared" si="3"/>
        <v>0</v>
      </c>
      <c r="H45" s="57" t="s">
        <v>83</v>
      </c>
      <c r="I45" s="82"/>
      <c r="J45" s="83"/>
      <c r="K45" s="83"/>
      <c r="L45" s="82"/>
    </row>
    <row r="46" s="42" customFormat="1" ht="22.5" spans="1:12">
      <c r="A46" s="58"/>
      <c r="B46" s="19">
        <v>16</v>
      </c>
      <c r="C46" s="20" t="s">
        <v>84</v>
      </c>
      <c r="D46" s="21">
        <v>530</v>
      </c>
      <c r="E46" s="21" t="s">
        <v>34</v>
      </c>
      <c r="F46" s="21"/>
      <c r="G46" s="21">
        <f t="shared" si="3"/>
        <v>0</v>
      </c>
      <c r="H46" s="55" t="s">
        <v>85</v>
      </c>
      <c r="I46" s="82"/>
      <c r="J46" s="83"/>
      <c r="K46" s="83"/>
      <c r="L46" s="82"/>
    </row>
    <row r="47" s="3" customFormat="1" ht="25.95" customHeight="1" spans="1:12">
      <c r="A47" s="60"/>
      <c r="B47" s="61" t="s">
        <v>86</v>
      </c>
      <c r="C47" s="62"/>
      <c r="D47" s="62"/>
      <c r="E47" s="62"/>
      <c r="F47" s="63"/>
      <c r="G47" s="60">
        <f>SUM(G30:G46)</f>
        <v>0</v>
      </c>
      <c r="H47" s="64"/>
      <c r="I47" s="74"/>
      <c r="J47" s="75"/>
      <c r="K47" s="75"/>
      <c r="L47" s="74"/>
    </row>
    <row r="48" ht="26.1" customHeight="1" spans="1:8">
      <c r="A48" s="15" t="s">
        <v>87</v>
      </c>
      <c r="B48" s="16"/>
      <c r="C48" s="16"/>
      <c r="D48" s="16"/>
      <c r="E48" s="16"/>
      <c r="F48" s="16"/>
      <c r="G48" s="16"/>
      <c r="H48" s="17"/>
    </row>
    <row r="49" s="40" customFormat="1" ht="33.75" spans="1:12">
      <c r="A49" s="18"/>
      <c r="B49" s="19">
        <v>1</v>
      </c>
      <c r="C49" s="20" t="s">
        <v>88</v>
      </c>
      <c r="D49" s="21">
        <v>1230</v>
      </c>
      <c r="E49" s="21" t="s">
        <v>30</v>
      </c>
      <c r="F49" s="21"/>
      <c r="G49" s="21">
        <f t="shared" ref="G49:G54" si="4">D49*F49</f>
        <v>0</v>
      </c>
      <c r="H49" s="23" t="s">
        <v>89</v>
      </c>
      <c r="I49" s="76"/>
      <c r="J49" s="77"/>
      <c r="K49" s="77"/>
      <c r="L49" s="76"/>
    </row>
    <row r="50" s="37" customFormat="1" ht="33.75" spans="1:12">
      <c r="A50" s="56"/>
      <c r="B50" s="19">
        <v>2</v>
      </c>
      <c r="C50" s="20" t="s">
        <v>54</v>
      </c>
      <c r="D50" s="21">
        <v>3600</v>
      </c>
      <c r="E50" s="21" t="s">
        <v>30</v>
      </c>
      <c r="F50" s="21"/>
      <c r="G50" s="21">
        <f t="shared" si="4"/>
        <v>0</v>
      </c>
      <c r="H50" s="23" t="s">
        <v>55</v>
      </c>
      <c r="I50" s="78"/>
      <c r="J50" s="79"/>
      <c r="K50" s="79"/>
      <c r="L50" s="78"/>
    </row>
    <row r="51" s="37" customFormat="1" ht="22.5" spans="1:12">
      <c r="A51" s="56"/>
      <c r="B51" s="19">
        <v>3</v>
      </c>
      <c r="C51" s="20" t="s">
        <v>56</v>
      </c>
      <c r="D51" s="21">
        <v>3600</v>
      </c>
      <c r="E51" s="21" t="s">
        <v>30</v>
      </c>
      <c r="F51" s="21"/>
      <c r="G51" s="21">
        <f t="shared" si="4"/>
        <v>0</v>
      </c>
      <c r="H51" s="55" t="s">
        <v>53</v>
      </c>
      <c r="I51" s="78"/>
      <c r="J51" s="79"/>
      <c r="K51" s="79"/>
      <c r="L51" s="78"/>
    </row>
    <row r="52" s="37" customFormat="1" ht="36" spans="1:12">
      <c r="A52" s="56"/>
      <c r="B52" s="19">
        <v>4</v>
      </c>
      <c r="C52" s="20" t="s">
        <v>90</v>
      </c>
      <c r="D52" s="21">
        <v>770</v>
      </c>
      <c r="E52" s="21" t="s">
        <v>30</v>
      </c>
      <c r="F52" s="21"/>
      <c r="G52" s="21">
        <f t="shared" si="4"/>
        <v>0</v>
      </c>
      <c r="H52" s="50" t="s">
        <v>91</v>
      </c>
      <c r="I52" s="78"/>
      <c r="J52" s="79"/>
      <c r="K52" s="79"/>
      <c r="L52" s="78"/>
    </row>
    <row r="53" s="37" customFormat="1" ht="24" spans="1:12">
      <c r="A53" s="56"/>
      <c r="B53" s="19">
        <v>5</v>
      </c>
      <c r="C53" s="20" t="s">
        <v>74</v>
      </c>
      <c r="D53" s="21">
        <v>235</v>
      </c>
      <c r="E53" s="59" t="s">
        <v>34</v>
      </c>
      <c r="F53" s="21"/>
      <c r="G53" s="21">
        <f t="shared" si="4"/>
        <v>0</v>
      </c>
      <c r="H53" s="57" t="s">
        <v>92</v>
      </c>
      <c r="I53" s="78"/>
      <c r="J53" s="79"/>
      <c r="K53" s="79"/>
      <c r="L53" s="78"/>
    </row>
    <row r="54" s="37" customFormat="1" ht="28.95" customHeight="1" spans="1:12">
      <c r="A54" s="56"/>
      <c r="B54" s="19">
        <v>6</v>
      </c>
      <c r="C54" s="20" t="s">
        <v>93</v>
      </c>
      <c r="D54" s="21">
        <v>56</v>
      </c>
      <c r="E54" s="21" t="s">
        <v>30</v>
      </c>
      <c r="F54" s="21"/>
      <c r="G54" s="21">
        <f t="shared" si="4"/>
        <v>0</v>
      </c>
      <c r="H54" s="57" t="s">
        <v>77</v>
      </c>
      <c r="I54" s="78"/>
      <c r="J54" s="79"/>
      <c r="K54" s="79"/>
      <c r="L54" s="78"/>
    </row>
    <row r="55" s="42" customFormat="1" ht="45" spans="1:12">
      <c r="A55" s="58"/>
      <c r="B55" s="19">
        <v>7</v>
      </c>
      <c r="C55" s="20" t="s">
        <v>82</v>
      </c>
      <c r="D55" s="21">
        <v>1538</v>
      </c>
      <c r="E55" s="21" t="s">
        <v>30</v>
      </c>
      <c r="F55" s="21"/>
      <c r="G55" s="21">
        <f t="shared" ref="G55:G60" si="5">D55*F55</f>
        <v>0</v>
      </c>
      <c r="H55" s="57" t="s">
        <v>83</v>
      </c>
      <c r="I55" s="82"/>
      <c r="J55" s="83"/>
      <c r="K55" s="83"/>
      <c r="L55" s="82"/>
    </row>
    <row r="56" s="42" customFormat="1" ht="22.5" spans="1:12">
      <c r="A56" s="58"/>
      <c r="B56" s="19">
        <v>8</v>
      </c>
      <c r="C56" s="20" t="s">
        <v>84</v>
      </c>
      <c r="D56" s="21">
        <v>995</v>
      </c>
      <c r="E56" s="21" t="s">
        <v>34</v>
      </c>
      <c r="F56" s="21"/>
      <c r="G56" s="21">
        <f t="shared" si="5"/>
        <v>0</v>
      </c>
      <c r="H56" s="55" t="s">
        <v>85</v>
      </c>
      <c r="I56" s="82"/>
      <c r="J56" s="83"/>
      <c r="K56" s="83"/>
      <c r="L56" s="82"/>
    </row>
    <row r="57" s="3" customFormat="1" ht="25.95" customHeight="1" spans="1:12">
      <c r="A57" s="60"/>
      <c r="B57" s="61" t="s">
        <v>94</v>
      </c>
      <c r="C57" s="62"/>
      <c r="D57" s="62"/>
      <c r="E57" s="62"/>
      <c r="F57" s="63"/>
      <c r="G57" s="60">
        <f>SUM(G49:G56)</f>
        <v>0</v>
      </c>
      <c r="H57" s="64"/>
      <c r="I57" s="74"/>
      <c r="J57" s="75"/>
      <c r="K57" s="75"/>
      <c r="L57" s="74"/>
    </row>
    <row r="58" ht="26.1" customHeight="1" spans="1:8">
      <c r="A58" s="15" t="s">
        <v>95</v>
      </c>
      <c r="B58" s="16"/>
      <c r="C58" s="16"/>
      <c r="D58" s="16"/>
      <c r="E58" s="16"/>
      <c r="F58" s="16"/>
      <c r="G58" s="16"/>
      <c r="H58" s="17"/>
    </row>
    <row r="59" s="37" customFormat="1" ht="24" spans="1:12">
      <c r="A59" s="56"/>
      <c r="B59" s="19">
        <v>1</v>
      </c>
      <c r="C59" s="20" t="s">
        <v>96</v>
      </c>
      <c r="D59" s="21">
        <v>68</v>
      </c>
      <c r="E59" s="21" t="s">
        <v>97</v>
      </c>
      <c r="F59" s="21"/>
      <c r="G59" s="21">
        <f t="shared" si="5"/>
        <v>0</v>
      </c>
      <c r="H59" s="57" t="s">
        <v>98</v>
      </c>
      <c r="I59" s="78"/>
      <c r="J59" s="79"/>
      <c r="K59" s="79"/>
      <c r="L59" s="78"/>
    </row>
    <row r="60" s="37" customFormat="1" ht="22.95" customHeight="1" spans="1:12">
      <c r="A60" s="56"/>
      <c r="B60" s="19">
        <v>2</v>
      </c>
      <c r="C60" s="20" t="s">
        <v>99</v>
      </c>
      <c r="D60" s="21">
        <v>1</v>
      </c>
      <c r="E60" s="21" t="s">
        <v>97</v>
      </c>
      <c r="F60" s="21"/>
      <c r="G60" s="21">
        <f t="shared" si="5"/>
        <v>0</v>
      </c>
      <c r="H60" s="57" t="s">
        <v>100</v>
      </c>
      <c r="I60" s="78"/>
      <c r="J60" s="79"/>
      <c r="K60" s="79"/>
      <c r="L60" s="78"/>
    </row>
    <row r="61" s="40" customFormat="1" ht="22.95" customHeight="1" spans="1:12">
      <c r="A61" s="18"/>
      <c r="B61" s="19">
        <v>3</v>
      </c>
      <c r="C61" s="20" t="s">
        <v>101</v>
      </c>
      <c r="D61" s="21">
        <v>450</v>
      </c>
      <c r="E61" s="21" t="s">
        <v>30</v>
      </c>
      <c r="F61" s="21"/>
      <c r="G61" s="21">
        <f t="shared" ref="G61:G63" si="6">D61*F61</f>
        <v>0</v>
      </c>
      <c r="H61" s="57" t="s">
        <v>102</v>
      </c>
      <c r="I61" s="76"/>
      <c r="J61" s="77"/>
      <c r="K61" s="77"/>
      <c r="L61" s="76"/>
    </row>
    <row r="62" s="37" customFormat="1" ht="22.95" customHeight="1" spans="1:12">
      <c r="A62" s="18"/>
      <c r="B62" s="19">
        <v>4</v>
      </c>
      <c r="C62" s="52" t="s">
        <v>103</v>
      </c>
      <c r="D62" s="22">
        <v>6</v>
      </c>
      <c r="E62" s="22" t="s">
        <v>30</v>
      </c>
      <c r="F62" s="22"/>
      <c r="G62" s="22">
        <f t="shared" si="6"/>
        <v>0</v>
      </c>
      <c r="H62" s="50" t="s">
        <v>104</v>
      </c>
      <c r="I62" s="78"/>
      <c r="J62" s="79"/>
      <c r="K62" s="79"/>
      <c r="L62" s="78"/>
    </row>
    <row r="63" s="37" customFormat="1" ht="22.95" customHeight="1" spans="1:12">
      <c r="A63" s="18"/>
      <c r="B63" s="19">
        <v>5</v>
      </c>
      <c r="C63" s="65" t="s">
        <v>105</v>
      </c>
      <c r="D63" s="22">
        <v>6.3</v>
      </c>
      <c r="E63" s="22" t="s">
        <v>30</v>
      </c>
      <c r="F63" s="22"/>
      <c r="G63" s="22">
        <f t="shared" si="6"/>
        <v>0</v>
      </c>
      <c r="H63" s="50" t="s">
        <v>106</v>
      </c>
      <c r="I63" s="78"/>
      <c r="J63" s="79"/>
      <c r="K63" s="79"/>
      <c r="L63" s="78"/>
    </row>
    <row r="64" s="37" customFormat="1" ht="22.95" customHeight="1" spans="1:12">
      <c r="A64" s="18"/>
      <c r="B64" s="19">
        <v>6</v>
      </c>
      <c r="C64" s="52" t="s">
        <v>107</v>
      </c>
      <c r="D64" s="22">
        <v>2376</v>
      </c>
      <c r="E64" s="22" t="s">
        <v>30</v>
      </c>
      <c r="F64" s="22"/>
      <c r="G64" s="22">
        <f t="shared" ref="G64:G85" si="7">D64*F64</f>
        <v>0</v>
      </c>
      <c r="H64" s="23" t="s">
        <v>108</v>
      </c>
      <c r="I64" s="78"/>
      <c r="J64" s="79"/>
      <c r="K64" s="79"/>
      <c r="L64" s="78"/>
    </row>
    <row r="65" s="37" customFormat="1" ht="33.75" spans="1:12">
      <c r="A65" s="56"/>
      <c r="B65" s="19">
        <v>7</v>
      </c>
      <c r="C65" s="20" t="s">
        <v>109</v>
      </c>
      <c r="D65" s="21">
        <v>1</v>
      </c>
      <c r="E65" s="21" t="s">
        <v>38</v>
      </c>
      <c r="F65" s="21"/>
      <c r="G65" s="21">
        <f t="shared" si="7"/>
        <v>0</v>
      </c>
      <c r="H65" s="55" t="s">
        <v>110</v>
      </c>
      <c r="I65" s="78"/>
      <c r="J65" s="79"/>
      <c r="K65" s="79"/>
      <c r="L65" s="78"/>
    </row>
    <row r="66" s="37" customFormat="1" ht="28.95" customHeight="1" spans="1:12">
      <c r="A66" s="56"/>
      <c r="B66" s="19">
        <v>8</v>
      </c>
      <c r="C66" s="20" t="s">
        <v>111</v>
      </c>
      <c r="D66" s="21">
        <f>(17+25-6+25-6)*2</f>
        <v>110</v>
      </c>
      <c r="E66" s="21" t="s">
        <v>112</v>
      </c>
      <c r="F66" s="21"/>
      <c r="G66" s="21">
        <f t="shared" si="7"/>
        <v>0</v>
      </c>
      <c r="H66" s="55" t="s">
        <v>113</v>
      </c>
      <c r="I66" s="105"/>
      <c r="J66" s="79"/>
      <c r="K66" s="79"/>
      <c r="L66" s="78"/>
    </row>
    <row r="67" s="37" customFormat="1" ht="22.95" customHeight="1" spans="1:12">
      <c r="A67" s="56"/>
      <c r="B67" s="19">
        <v>9</v>
      </c>
      <c r="C67" s="20" t="s">
        <v>114</v>
      </c>
      <c r="D67" s="21">
        <f>30+4*12</f>
        <v>78</v>
      </c>
      <c r="E67" s="21" t="s">
        <v>112</v>
      </c>
      <c r="F67" s="21"/>
      <c r="G67" s="21">
        <f t="shared" si="7"/>
        <v>0</v>
      </c>
      <c r="H67" s="55" t="s">
        <v>113</v>
      </c>
      <c r="I67" s="78"/>
      <c r="J67" s="79"/>
      <c r="K67" s="79"/>
      <c r="L67" s="78"/>
    </row>
    <row r="68" s="37" customFormat="1" ht="22.95" customHeight="1" spans="1:12">
      <c r="A68" s="84"/>
      <c r="B68" s="19">
        <v>10</v>
      </c>
      <c r="C68" s="52" t="s">
        <v>115</v>
      </c>
      <c r="D68" s="21">
        <v>0</v>
      </c>
      <c r="E68" s="21" t="s">
        <v>112</v>
      </c>
      <c r="F68" s="22"/>
      <c r="G68" s="22">
        <f t="shared" si="7"/>
        <v>0</v>
      </c>
      <c r="H68" s="52" t="s">
        <v>116</v>
      </c>
      <c r="I68" s="78"/>
      <c r="J68" s="79"/>
      <c r="K68" s="79"/>
      <c r="L68" s="78"/>
    </row>
    <row r="69" s="37" customFormat="1" ht="22.95" customHeight="1" spans="1:12">
      <c r="A69" s="51"/>
      <c r="B69" s="19">
        <v>11</v>
      </c>
      <c r="C69" s="52" t="s">
        <v>117</v>
      </c>
      <c r="D69" s="21">
        <f>(6.6+3.6*2)*2+6.6</f>
        <v>34.2</v>
      </c>
      <c r="E69" s="21" t="s">
        <v>34</v>
      </c>
      <c r="F69" s="22"/>
      <c r="G69" s="22">
        <f t="shared" si="7"/>
        <v>0</v>
      </c>
      <c r="H69" s="52" t="s">
        <v>116</v>
      </c>
      <c r="I69" s="78"/>
      <c r="J69" s="79"/>
      <c r="K69" s="79"/>
      <c r="L69" s="78"/>
    </row>
    <row r="70" s="37" customFormat="1" ht="22.95" customHeight="1" spans="1:12">
      <c r="A70" s="51"/>
      <c r="B70" s="19">
        <v>12</v>
      </c>
      <c r="C70" s="52" t="s">
        <v>118</v>
      </c>
      <c r="D70" s="21">
        <f>12*2*3.6</f>
        <v>86.4</v>
      </c>
      <c r="E70" s="21" t="s">
        <v>34</v>
      </c>
      <c r="F70" s="22"/>
      <c r="G70" s="22">
        <f t="shared" si="7"/>
        <v>0</v>
      </c>
      <c r="H70" s="52" t="s">
        <v>116</v>
      </c>
      <c r="I70" s="78"/>
      <c r="J70" s="79"/>
      <c r="K70" s="79"/>
      <c r="L70" s="78"/>
    </row>
    <row r="71" s="37" customFormat="1" ht="22.95" customHeight="1" spans="1:12">
      <c r="A71" s="51"/>
      <c r="B71" s="19">
        <v>13</v>
      </c>
      <c r="C71" s="52" t="s">
        <v>119</v>
      </c>
      <c r="D71" s="22">
        <v>143</v>
      </c>
      <c r="E71" s="21" t="s">
        <v>34</v>
      </c>
      <c r="F71" s="22"/>
      <c r="G71" s="22">
        <f t="shared" si="7"/>
        <v>0</v>
      </c>
      <c r="H71" s="52" t="s">
        <v>116</v>
      </c>
      <c r="I71" s="78"/>
      <c r="J71" s="79"/>
      <c r="K71" s="79"/>
      <c r="L71" s="78"/>
    </row>
    <row r="72" s="37" customFormat="1" ht="22.95" customHeight="1" spans="1:12">
      <c r="A72" s="84"/>
      <c r="B72" s="19">
        <v>14</v>
      </c>
      <c r="C72" s="52" t="s">
        <v>120</v>
      </c>
      <c r="D72" s="22">
        <v>76</v>
      </c>
      <c r="E72" s="21" t="s">
        <v>112</v>
      </c>
      <c r="F72" s="22"/>
      <c r="G72" s="22">
        <f t="shared" si="7"/>
        <v>0</v>
      </c>
      <c r="H72" s="52" t="s">
        <v>116</v>
      </c>
      <c r="I72" s="78"/>
      <c r="J72" s="79"/>
      <c r="K72" s="79"/>
      <c r="L72" s="78"/>
    </row>
    <row r="73" s="37" customFormat="1" ht="22.95" customHeight="1" spans="1:12">
      <c r="A73" s="84"/>
      <c r="B73" s="19">
        <v>15</v>
      </c>
      <c r="C73" s="20" t="s">
        <v>121</v>
      </c>
      <c r="D73" s="21">
        <v>44</v>
      </c>
      <c r="E73" s="21" t="s">
        <v>112</v>
      </c>
      <c r="F73" s="21"/>
      <c r="G73" s="21">
        <f t="shared" si="7"/>
        <v>0</v>
      </c>
      <c r="H73" s="52" t="s">
        <v>116</v>
      </c>
      <c r="I73" s="78"/>
      <c r="J73" s="79"/>
      <c r="K73" s="79"/>
      <c r="L73" s="78"/>
    </row>
    <row r="74" s="37" customFormat="1" ht="22.95" customHeight="1" spans="1:12">
      <c r="A74" s="51"/>
      <c r="B74" s="19">
        <v>16</v>
      </c>
      <c r="C74" s="20" t="s">
        <v>122</v>
      </c>
      <c r="D74" s="21">
        <v>10</v>
      </c>
      <c r="E74" s="21" t="s">
        <v>112</v>
      </c>
      <c r="F74" s="21"/>
      <c r="G74" s="21">
        <f t="shared" si="7"/>
        <v>0</v>
      </c>
      <c r="H74" s="52" t="s">
        <v>116</v>
      </c>
      <c r="I74" s="78"/>
      <c r="J74" s="79"/>
      <c r="K74" s="79"/>
      <c r="L74" s="78"/>
    </row>
    <row r="75" s="37" customFormat="1" ht="22.95" customHeight="1" spans="1:12">
      <c r="A75" s="51"/>
      <c r="B75" s="19">
        <v>17</v>
      </c>
      <c r="C75" s="20" t="s">
        <v>123</v>
      </c>
      <c r="D75" s="21">
        <v>8</v>
      </c>
      <c r="E75" s="21" t="s">
        <v>112</v>
      </c>
      <c r="F75" s="21"/>
      <c r="G75" s="21">
        <f t="shared" si="7"/>
        <v>0</v>
      </c>
      <c r="H75" s="52" t="s">
        <v>116</v>
      </c>
      <c r="I75" s="78"/>
      <c r="J75" s="79"/>
      <c r="K75" s="79"/>
      <c r="L75" s="78"/>
    </row>
    <row r="76" s="37" customFormat="1" ht="22.95" customHeight="1" spans="1:12">
      <c r="A76" s="51"/>
      <c r="B76" s="19">
        <v>18</v>
      </c>
      <c r="C76" s="20" t="s">
        <v>124</v>
      </c>
      <c r="D76" s="21">
        <v>48</v>
      </c>
      <c r="E76" s="21" t="s">
        <v>125</v>
      </c>
      <c r="F76" s="21"/>
      <c r="G76" s="21">
        <f t="shared" si="7"/>
        <v>0</v>
      </c>
      <c r="H76" s="52" t="s">
        <v>116</v>
      </c>
      <c r="I76" s="78"/>
      <c r="J76" s="79"/>
      <c r="K76" s="79"/>
      <c r="L76" s="78"/>
    </row>
    <row r="77" s="37" customFormat="1" ht="22.95" customHeight="1" spans="1:12">
      <c r="A77" s="84"/>
      <c r="B77" s="19">
        <v>19</v>
      </c>
      <c r="C77" s="20" t="s">
        <v>126</v>
      </c>
      <c r="D77" s="21">
        <v>6</v>
      </c>
      <c r="E77" s="21" t="s">
        <v>112</v>
      </c>
      <c r="F77" s="21"/>
      <c r="G77" s="21">
        <f t="shared" si="7"/>
        <v>0</v>
      </c>
      <c r="H77" s="52" t="s">
        <v>127</v>
      </c>
      <c r="I77" s="78"/>
      <c r="J77" s="79"/>
      <c r="K77" s="79"/>
      <c r="L77" s="78"/>
    </row>
    <row r="78" s="40" customFormat="1" ht="22.95" customHeight="1" spans="1:12">
      <c r="A78" s="18"/>
      <c r="B78" s="19">
        <v>20</v>
      </c>
      <c r="C78" s="20" t="s">
        <v>128</v>
      </c>
      <c r="D78" s="21">
        <f>29+19+20</f>
        <v>68</v>
      </c>
      <c r="E78" s="21" t="s">
        <v>112</v>
      </c>
      <c r="F78" s="21"/>
      <c r="G78" s="21">
        <f t="shared" si="7"/>
        <v>0</v>
      </c>
      <c r="H78" s="52" t="s">
        <v>116</v>
      </c>
      <c r="I78" s="76"/>
      <c r="J78" s="77"/>
      <c r="K78" s="77"/>
      <c r="L78" s="76"/>
    </row>
    <row r="79" s="43" customFormat="1" ht="58.95" customHeight="1" spans="1:12">
      <c r="A79" s="56"/>
      <c r="B79" s="19">
        <v>21</v>
      </c>
      <c r="C79" s="20" t="s">
        <v>129</v>
      </c>
      <c r="D79" s="21">
        <f>201+12</f>
        <v>213</v>
      </c>
      <c r="E79" s="21" t="s">
        <v>112</v>
      </c>
      <c r="F79" s="21"/>
      <c r="G79" s="21">
        <f t="shared" si="7"/>
        <v>0</v>
      </c>
      <c r="H79" s="20" t="s">
        <v>116</v>
      </c>
      <c r="I79" s="106"/>
      <c r="J79" s="106"/>
      <c r="K79" s="107"/>
      <c r="L79" s="108"/>
    </row>
    <row r="80" s="43" customFormat="1" ht="58.95" customHeight="1" spans="1:12">
      <c r="A80" s="56"/>
      <c r="B80" s="19">
        <v>22</v>
      </c>
      <c r="C80" s="20" t="s">
        <v>130</v>
      </c>
      <c r="D80" s="21">
        <v>12</v>
      </c>
      <c r="E80" s="21" t="s">
        <v>112</v>
      </c>
      <c r="F80" s="21"/>
      <c r="G80" s="21">
        <f t="shared" si="7"/>
        <v>0</v>
      </c>
      <c r="H80" s="20" t="s">
        <v>116</v>
      </c>
      <c r="I80" s="106"/>
      <c r="J80" s="106"/>
      <c r="K80" s="107"/>
      <c r="L80" s="108"/>
    </row>
    <row r="81" s="43" customFormat="1" ht="36" customHeight="1" spans="1:12">
      <c r="A81" s="56"/>
      <c r="B81" s="19">
        <v>23</v>
      </c>
      <c r="C81" s="20" t="s">
        <v>131</v>
      </c>
      <c r="D81" s="21">
        <v>49</v>
      </c>
      <c r="E81" s="21" t="s">
        <v>112</v>
      </c>
      <c r="F81" s="21"/>
      <c r="G81" s="21">
        <f t="shared" si="7"/>
        <v>0</v>
      </c>
      <c r="H81" s="20" t="s">
        <v>116</v>
      </c>
      <c r="I81" s="106"/>
      <c r="J81" s="106"/>
      <c r="K81" s="107"/>
      <c r="L81" s="108"/>
    </row>
    <row r="82" s="40" customFormat="1" ht="22.95" customHeight="1" spans="1:12">
      <c r="A82" s="18"/>
      <c r="B82" s="19">
        <v>24</v>
      </c>
      <c r="C82" s="20" t="s">
        <v>132</v>
      </c>
      <c r="D82" s="21">
        <v>2</v>
      </c>
      <c r="E82" s="21" t="s">
        <v>112</v>
      </c>
      <c r="F82" s="21"/>
      <c r="G82" s="21">
        <f t="shared" si="7"/>
        <v>0</v>
      </c>
      <c r="H82" s="52" t="s">
        <v>116</v>
      </c>
      <c r="I82" s="76"/>
      <c r="J82" s="77"/>
      <c r="K82" s="77"/>
      <c r="L82" s="76"/>
    </row>
    <row r="83" s="37" customFormat="1" ht="25.95" customHeight="1" spans="1:12">
      <c r="A83" s="56"/>
      <c r="B83" s="19">
        <v>25</v>
      </c>
      <c r="C83" s="20" t="s">
        <v>133</v>
      </c>
      <c r="D83" s="21">
        <v>1</v>
      </c>
      <c r="E83" s="21" t="s">
        <v>38</v>
      </c>
      <c r="F83" s="21"/>
      <c r="G83" s="21">
        <f t="shared" si="7"/>
        <v>0</v>
      </c>
      <c r="H83" s="20" t="s">
        <v>134</v>
      </c>
      <c r="I83" s="78"/>
      <c r="J83" s="79"/>
      <c r="K83" s="79"/>
      <c r="L83" s="78"/>
    </row>
    <row r="84" s="37" customFormat="1" ht="22.95" customHeight="1" spans="1:12">
      <c r="A84" s="56"/>
      <c r="B84" s="19">
        <v>26</v>
      </c>
      <c r="C84" s="20" t="s">
        <v>135</v>
      </c>
      <c r="D84" s="21">
        <v>1</v>
      </c>
      <c r="E84" s="21" t="s">
        <v>38</v>
      </c>
      <c r="F84" s="21"/>
      <c r="G84" s="21">
        <f t="shared" si="7"/>
        <v>0</v>
      </c>
      <c r="H84" s="20" t="s">
        <v>134</v>
      </c>
      <c r="I84" s="78"/>
      <c r="J84" s="79"/>
      <c r="K84" s="79"/>
      <c r="L84" s="78"/>
    </row>
    <row r="85" s="37" customFormat="1" ht="22.95" customHeight="1" spans="1:12">
      <c r="A85" s="84"/>
      <c r="B85" s="19">
        <v>27</v>
      </c>
      <c r="C85" s="20" t="s">
        <v>136</v>
      </c>
      <c r="D85" s="21">
        <v>2200</v>
      </c>
      <c r="E85" s="21" t="s">
        <v>30</v>
      </c>
      <c r="F85" s="21"/>
      <c r="G85" s="21">
        <f t="shared" si="7"/>
        <v>0</v>
      </c>
      <c r="H85" s="20" t="s">
        <v>137</v>
      </c>
      <c r="I85" s="78"/>
      <c r="J85" s="79"/>
      <c r="K85" s="79"/>
      <c r="L85" s="78"/>
    </row>
    <row r="86" s="3" customFormat="1" ht="25.95" customHeight="1" spans="1:12">
      <c r="A86" s="60"/>
      <c r="B86" s="61" t="s">
        <v>138</v>
      </c>
      <c r="C86" s="62"/>
      <c r="D86" s="62"/>
      <c r="E86" s="62"/>
      <c r="F86" s="63"/>
      <c r="G86" s="60">
        <f>SUM(G59:G85)</f>
        <v>0</v>
      </c>
      <c r="H86" s="64"/>
      <c r="I86" s="74"/>
      <c r="J86" s="75"/>
      <c r="K86" s="75"/>
      <c r="L86" s="74"/>
    </row>
    <row r="87" ht="35.1" customHeight="1" spans="1:8">
      <c r="A87" s="85"/>
      <c r="B87" s="86" t="s">
        <v>139</v>
      </c>
      <c r="C87" s="87"/>
      <c r="D87" s="88" t="s">
        <v>24</v>
      </c>
      <c r="E87" s="88" t="s">
        <v>23</v>
      </c>
      <c r="F87" s="88" t="s">
        <v>25</v>
      </c>
      <c r="G87" s="89" t="s">
        <v>26</v>
      </c>
      <c r="H87" s="85"/>
    </row>
    <row r="88" s="41" customFormat="1" ht="36" spans="1:12">
      <c r="A88" s="90">
        <v>1</v>
      </c>
      <c r="B88" s="90" t="s">
        <v>140</v>
      </c>
      <c r="C88" s="90"/>
      <c r="D88" s="90" t="s">
        <v>141</v>
      </c>
      <c r="E88" s="90">
        <v>2006</v>
      </c>
      <c r="F88" s="90"/>
      <c r="G88" s="90">
        <f>E88*F88</f>
        <v>0</v>
      </c>
      <c r="H88" s="90" t="s">
        <v>142</v>
      </c>
      <c r="I88" s="109"/>
      <c r="J88" s="81"/>
      <c r="K88" s="81"/>
      <c r="L88" s="80"/>
    </row>
    <row r="89" s="41" customFormat="1" ht="43.05" customHeight="1" spans="1:12">
      <c r="A89" s="90">
        <v>2</v>
      </c>
      <c r="B89" s="90" t="s">
        <v>143</v>
      </c>
      <c r="C89" s="90"/>
      <c r="D89" s="90" t="s">
        <v>141</v>
      </c>
      <c r="E89" s="90">
        <v>1759.06</v>
      </c>
      <c r="F89" s="91"/>
      <c r="G89" s="90">
        <f>E89*F89</f>
        <v>0</v>
      </c>
      <c r="H89" s="90" t="s">
        <v>144</v>
      </c>
      <c r="I89" s="109"/>
      <c r="J89" s="81"/>
      <c r="K89" s="81"/>
      <c r="L89" s="80"/>
    </row>
    <row r="90" s="41" customFormat="1" ht="19.95" customHeight="1" spans="1:12">
      <c r="A90" s="90">
        <v>3</v>
      </c>
      <c r="B90" s="90" t="s">
        <v>145</v>
      </c>
      <c r="C90" s="90"/>
      <c r="D90" s="90" t="s">
        <v>38</v>
      </c>
      <c r="E90" s="90">
        <v>1</v>
      </c>
      <c r="F90" s="91"/>
      <c r="G90" s="90">
        <f>E90*F90</f>
        <v>0</v>
      </c>
      <c r="H90" s="90" t="s">
        <v>146</v>
      </c>
      <c r="I90" s="80"/>
      <c r="J90" s="81"/>
      <c r="K90" s="81"/>
      <c r="L90" s="80"/>
    </row>
    <row r="91" ht="36" spans="1:8">
      <c r="A91" s="90">
        <v>4</v>
      </c>
      <c r="B91" s="92" t="s">
        <v>147</v>
      </c>
      <c r="C91" s="92"/>
      <c r="D91" s="92" t="s">
        <v>38</v>
      </c>
      <c r="E91" s="92">
        <v>1</v>
      </c>
      <c r="F91" s="91"/>
      <c r="G91" s="92">
        <f t="shared" ref="G91:G94" si="8">F91*E91</f>
        <v>0</v>
      </c>
      <c r="H91" s="92" t="s">
        <v>142</v>
      </c>
    </row>
    <row r="92" s="41" customFormat="1" ht="19.95" customHeight="1" spans="1:12">
      <c r="A92" s="90">
        <v>5</v>
      </c>
      <c r="B92" s="90" t="s">
        <v>148</v>
      </c>
      <c r="C92" s="90"/>
      <c r="D92" s="90" t="s">
        <v>112</v>
      </c>
      <c r="E92" s="90">
        <v>9</v>
      </c>
      <c r="F92" s="91"/>
      <c r="G92" s="92">
        <f t="shared" si="8"/>
        <v>0</v>
      </c>
      <c r="H92" s="20" t="s">
        <v>116</v>
      </c>
      <c r="I92" s="80"/>
      <c r="J92" s="81"/>
      <c r="K92" s="81"/>
      <c r="L92" s="80"/>
    </row>
    <row r="93" s="41" customFormat="1" ht="19.95" customHeight="1" spans="1:12">
      <c r="A93" s="90">
        <v>6</v>
      </c>
      <c r="B93" s="90" t="s">
        <v>149</v>
      </c>
      <c r="C93" s="90"/>
      <c r="D93" s="90" t="s">
        <v>112</v>
      </c>
      <c r="E93" s="90">
        <v>4</v>
      </c>
      <c r="F93" s="91"/>
      <c r="G93" s="92">
        <f t="shared" si="8"/>
        <v>0</v>
      </c>
      <c r="H93" s="20" t="s">
        <v>116</v>
      </c>
      <c r="I93" s="80"/>
      <c r="J93" s="81"/>
      <c r="K93" s="81"/>
      <c r="L93" s="80"/>
    </row>
    <row r="94" s="41" customFormat="1" ht="19.95" customHeight="1" spans="1:12">
      <c r="A94" s="90">
        <v>7</v>
      </c>
      <c r="B94" s="90" t="s">
        <v>150</v>
      </c>
      <c r="C94" s="90"/>
      <c r="D94" s="90" t="s">
        <v>112</v>
      </c>
      <c r="E94" s="90">
        <v>7</v>
      </c>
      <c r="F94" s="91"/>
      <c r="G94" s="92">
        <f t="shared" si="8"/>
        <v>0</v>
      </c>
      <c r="H94" s="20" t="s">
        <v>151</v>
      </c>
      <c r="I94" s="80"/>
      <c r="J94" s="81"/>
      <c r="K94" s="81"/>
      <c r="L94" s="80"/>
    </row>
    <row r="95" s="1" customFormat="1" ht="35.1" customHeight="1" spans="1:12">
      <c r="A95" s="93"/>
      <c r="B95" s="94" t="s">
        <v>152</v>
      </c>
      <c r="C95" s="95"/>
      <c r="D95" s="95"/>
      <c r="E95" s="95"/>
      <c r="F95" s="96"/>
      <c r="G95" s="60">
        <f>SUM(G88:G91)</f>
        <v>0</v>
      </c>
      <c r="H95" s="93"/>
      <c r="I95" s="66"/>
      <c r="J95" s="67"/>
      <c r="K95" s="67"/>
      <c r="L95" s="66"/>
    </row>
    <row r="96" s="3" customFormat="1" ht="26.1" customHeight="1" spans="1:12">
      <c r="A96" s="97"/>
      <c r="B96" s="98" t="s">
        <v>153</v>
      </c>
      <c r="C96" s="99"/>
      <c r="D96" s="99"/>
      <c r="E96" s="99"/>
      <c r="F96" s="100"/>
      <c r="G96" s="97">
        <f>G18+G28+G47+G57+G86+G95</f>
        <v>0</v>
      </c>
      <c r="H96" s="101"/>
      <c r="I96" s="74"/>
      <c r="J96" s="75"/>
      <c r="K96" s="75"/>
      <c r="L96" s="74"/>
    </row>
    <row r="97" ht="25.95" customHeight="1" spans="1:8">
      <c r="A97" s="15" t="s">
        <v>154</v>
      </c>
      <c r="B97" s="16"/>
      <c r="C97" s="16"/>
      <c r="D97" s="16"/>
      <c r="E97" s="16"/>
      <c r="F97" s="16"/>
      <c r="G97" s="16"/>
      <c r="H97" s="17"/>
    </row>
    <row r="98" ht="19.95" customHeight="1" spans="1:8">
      <c r="A98" s="92">
        <v>1</v>
      </c>
      <c r="B98" s="92" t="s">
        <v>155</v>
      </c>
      <c r="C98" s="92"/>
      <c r="D98" s="102"/>
      <c r="E98" s="102"/>
      <c r="F98" s="102"/>
      <c r="G98" s="103">
        <f>G96*D98</f>
        <v>0</v>
      </c>
      <c r="H98" s="92"/>
    </row>
    <row r="99" ht="19.95" customHeight="1" spans="1:8">
      <c r="A99" s="92">
        <v>2</v>
      </c>
      <c r="B99" s="92" t="s">
        <v>156</v>
      </c>
      <c r="C99" s="92"/>
      <c r="D99" s="102"/>
      <c r="E99" s="102"/>
      <c r="F99" s="102"/>
      <c r="G99" s="103">
        <f>G96*D99</f>
        <v>0</v>
      </c>
      <c r="H99" s="92"/>
    </row>
    <row r="100" ht="19.95" customHeight="1" spans="1:8">
      <c r="A100" s="92">
        <v>2</v>
      </c>
      <c r="B100" s="92" t="s">
        <v>157</v>
      </c>
      <c r="C100" s="92"/>
      <c r="D100" s="102"/>
      <c r="E100" s="102"/>
      <c r="F100" s="102"/>
      <c r="G100" s="103">
        <f>G96*D100</f>
        <v>0</v>
      </c>
      <c r="H100" s="92"/>
    </row>
    <row r="101" ht="22.95" customHeight="1" spans="1:8">
      <c r="A101" s="92">
        <v>3</v>
      </c>
      <c r="B101" s="92" t="s">
        <v>158</v>
      </c>
      <c r="C101" s="92"/>
      <c r="D101" s="102"/>
      <c r="E101" s="102"/>
      <c r="F101" s="102"/>
      <c r="G101" s="103">
        <f>G96*D101</f>
        <v>0</v>
      </c>
      <c r="H101" s="92"/>
    </row>
    <row r="102" customHeight="1" spans="1:8">
      <c r="A102" s="29"/>
      <c r="B102" s="30"/>
      <c r="C102" s="31"/>
      <c r="D102" s="31"/>
      <c r="E102" s="31"/>
      <c r="F102" s="32"/>
      <c r="G102" s="32"/>
      <c r="H102" s="32"/>
    </row>
    <row r="103" customHeight="1" spans="1:8">
      <c r="A103" s="29"/>
      <c r="B103" s="30"/>
      <c r="C103" s="31"/>
      <c r="D103" s="31"/>
      <c r="E103" s="31"/>
      <c r="F103" s="32"/>
      <c r="G103" s="32"/>
      <c r="H103" s="32"/>
    </row>
    <row r="104" customHeight="1" spans="1:8">
      <c r="A104" s="29"/>
      <c r="B104" s="30"/>
      <c r="C104" s="31"/>
      <c r="D104" s="31"/>
      <c r="E104" s="31"/>
      <c r="F104" s="32"/>
      <c r="G104" s="32"/>
      <c r="H104" s="32"/>
    </row>
    <row r="105" customHeight="1" spans="1:8">
      <c r="A105" s="29"/>
      <c r="B105" s="30"/>
      <c r="C105" s="104"/>
      <c r="D105" s="31"/>
      <c r="E105" s="31"/>
      <c r="F105" s="32"/>
      <c r="G105" s="32"/>
      <c r="H105" s="32"/>
    </row>
    <row r="106" customHeight="1" spans="1:6">
      <c r="A106" s="33"/>
      <c r="B106" s="34"/>
      <c r="C106" s="35"/>
      <c r="D106" s="35"/>
      <c r="E106" s="35"/>
      <c r="F106" s="36"/>
    </row>
    <row r="107" customHeight="1" spans="1:6">
      <c r="A107" s="33"/>
      <c r="B107" s="34"/>
      <c r="C107" s="35"/>
      <c r="D107" s="31"/>
      <c r="E107" s="35"/>
      <c r="F107" s="36"/>
    </row>
    <row r="108" customHeight="1" spans="1:6">
      <c r="A108" s="33"/>
      <c r="B108" s="36"/>
      <c r="C108" s="36"/>
      <c r="D108" s="36"/>
      <c r="E108" s="36"/>
      <c r="F108" s="36"/>
    </row>
    <row r="109" customHeight="1" spans="1:6">
      <c r="A109" s="33"/>
      <c r="B109" s="34"/>
      <c r="C109" s="35"/>
      <c r="D109" s="31"/>
      <c r="E109" s="35"/>
      <c r="F109" s="36"/>
    </row>
    <row r="110" customHeight="1" spans="1:6">
      <c r="A110" s="33"/>
      <c r="B110" s="34"/>
      <c r="C110" s="35"/>
      <c r="D110" s="31"/>
      <c r="E110" s="35"/>
      <c r="F110" s="36"/>
    </row>
    <row r="111" customHeight="1" spans="1:6">
      <c r="A111" s="33"/>
      <c r="B111" s="34"/>
      <c r="C111" s="35"/>
      <c r="D111" s="31"/>
      <c r="E111" s="35"/>
      <c r="F111" s="36"/>
    </row>
    <row r="112" customHeight="1" spans="1:6">
      <c r="A112" s="33"/>
      <c r="B112" s="34"/>
      <c r="C112" s="35"/>
      <c r="D112" s="31"/>
      <c r="E112" s="35"/>
      <c r="F112" s="36"/>
    </row>
    <row r="113" customHeight="1" spans="1:6">
      <c r="A113" s="33"/>
      <c r="B113" s="34"/>
      <c r="C113" s="35"/>
      <c r="D113" s="31"/>
      <c r="E113" s="35"/>
      <c r="F113" s="36"/>
    </row>
    <row r="114" customHeight="1" spans="1:6">
      <c r="A114" s="33"/>
      <c r="B114" s="34"/>
      <c r="C114" s="35"/>
      <c r="D114" s="31"/>
      <c r="E114" s="35"/>
      <c r="F114" s="36"/>
    </row>
    <row r="115" customHeight="1" spans="1:6">
      <c r="A115" s="33"/>
      <c r="B115" s="34"/>
      <c r="C115" s="35"/>
      <c r="D115" s="31"/>
      <c r="E115" s="35"/>
      <c r="F115" s="36"/>
    </row>
    <row r="116" customHeight="1" spans="1:6">
      <c r="A116" s="33"/>
      <c r="B116" s="34"/>
      <c r="C116" s="35"/>
      <c r="D116" s="31"/>
      <c r="E116" s="35"/>
      <c r="F116" s="36"/>
    </row>
    <row r="117" customHeight="1" spans="1:6">
      <c r="A117" s="33"/>
      <c r="B117" s="34"/>
      <c r="C117" s="35"/>
      <c r="D117" s="31"/>
      <c r="E117" s="35"/>
      <c r="F117" s="36"/>
    </row>
    <row r="118" customHeight="1" spans="1:6">
      <c r="A118" s="33"/>
      <c r="B118" s="34"/>
      <c r="C118" s="35"/>
      <c r="D118" s="31"/>
      <c r="E118" s="35"/>
      <c r="F118" s="36"/>
    </row>
    <row r="119" customHeight="1" spans="1:6">
      <c r="A119" s="33"/>
      <c r="B119" s="34"/>
      <c r="C119" s="35"/>
      <c r="D119" s="31"/>
      <c r="E119" s="35"/>
      <c r="F119" s="36"/>
    </row>
    <row r="120" customHeight="1" spans="1:6">
      <c r="A120" s="33"/>
      <c r="B120" s="34"/>
      <c r="C120" s="35"/>
      <c r="D120" s="31"/>
      <c r="E120" s="35"/>
      <c r="F120" s="36"/>
    </row>
    <row r="121" customHeight="1" spans="1:6">
      <c r="A121" s="33"/>
      <c r="B121" s="34"/>
      <c r="C121" s="35"/>
      <c r="D121" s="31"/>
      <c r="E121" s="35"/>
      <c r="F121" s="36"/>
    </row>
    <row r="122" customHeight="1" spans="1:6">
      <c r="A122" s="33"/>
      <c r="B122" s="34"/>
      <c r="C122" s="35"/>
      <c r="D122" s="31"/>
      <c r="E122" s="35"/>
      <c r="F122" s="36"/>
    </row>
    <row r="123" customHeight="1" spans="1:6">
      <c r="A123" s="33"/>
      <c r="B123" s="34"/>
      <c r="C123" s="35"/>
      <c r="D123" s="31"/>
      <c r="E123" s="35"/>
      <c r="F123" s="36"/>
    </row>
    <row r="124" customHeight="1" spans="1:6">
      <c r="A124" s="33"/>
      <c r="B124" s="34"/>
      <c r="C124" s="35"/>
      <c r="D124" s="31"/>
      <c r="E124" s="35"/>
      <c r="F124" s="36"/>
    </row>
    <row r="125" customHeight="1" spans="1:6">
      <c r="A125" s="33"/>
      <c r="B125" s="34"/>
      <c r="C125" s="35"/>
      <c r="D125" s="31"/>
      <c r="E125" s="35"/>
      <c r="F125" s="36"/>
    </row>
    <row r="126" customHeight="1" spans="1:6">
      <c r="A126" s="33"/>
      <c r="B126" s="34"/>
      <c r="C126" s="35"/>
      <c r="D126" s="31"/>
      <c r="E126" s="35"/>
      <c r="F126" s="36"/>
    </row>
    <row r="127" customHeight="1" spans="1:6">
      <c r="A127" s="33"/>
      <c r="B127" s="34"/>
      <c r="C127" s="35"/>
      <c r="D127" s="31"/>
      <c r="E127" s="35"/>
      <c r="F127" s="36"/>
    </row>
    <row r="128" customHeight="1" spans="1:6">
      <c r="A128" s="33"/>
      <c r="B128" s="34"/>
      <c r="C128" s="35"/>
      <c r="D128" s="31"/>
      <c r="E128" s="35"/>
      <c r="F128" s="36"/>
    </row>
    <row r="129" customHeight="1" spans="1:6">
      <c r="A129" s="33"/>
      <c r="B129" s="34"/>
      <c r="C129" s="35"/>
      <c r="D129" s="31"/>
      <c r="E129" s="35"/>
      <c r="F129" s="36"/>
    </row>
    <row r="130" customHeight="1" spans="1:6">
      <c r="A130" s="33"/>
      <c r="B130" s="34"/>
      <c r="C130" s="35"/>
      <c r="D130" s="31"/>
      <c r="E130" s="35"/>
      <c r="F130" s="36"/>
    </row>
    <row r="131" customHeight="1" spans="1:6">
      <c r="A131" s="33"/>
      <c r="B131" s="34"/>
      <c r="C131" s="35"/>
      <c r="D131" s="31"/>
      <c r="E131" s="35"/>
      <c r="F131" s="36"/>
    </row>
    <row r="132" customHeight="1" spans="1:6">
      <c r="A132" s="33"/>
      <c r="B132" s="34"/>
      <c r="C132" s="35"/>
      <c r="D132" s="31"/>
      <c r="E132" s="35"/>
      <c r="F132" s="36"/>
    </row>
    <row r="133" customHeight="1" spans="1:6">
      <c r="A133" s="33"/>
      <c r="B133" s="34"/>
      <c r="C133" s="35"/>
      <c r="D133" s="31"/>
      <c r="E133" s="35"/>
      <c r="F133" s="36"/>
    </row>
    <row r="134" customHeight="1" spans="1:6">
      <c r="A134" s="33"/>
      <c r="B134" s="34"/>
      <c r="C134" s="35"/>
      <c r="D134" s="35"/>
      <c r="E134" s="35"/>
      <c r="F134" s="36"/>
    </row>
    <row r="135" customHeight="1" spans="1:6">
      <c r="A135" s="33"/>
      <c r="B135" s="34"/>
      <c r="C135" s="35"/>
      <c r="D135" s="35"/>
      <c r="E135" s="35"/>
      <c r="F135" s="36"/>
    </row>
    <row r="136" customHeight="1" spans="1:6">
      <c r="A136" s="33"/>
      <c r="B136" s="34"/>
      <c r="C136" s="35"/>
      <c r="D136" s="35"/>
      <c r="E136" s="35"/>
      <c r="F136" s="36"/>
    </row>
    <row r="137" customHeight="1" spans="1:6">
      <c r="A137" s="33"/>
      <c r="B137" s="34"/>
      <c r="C137" s="35"/>
      <c r="D137" s="35"/>
      <c r="E137" s="35"/>
      <c r="F137" s="36"/>
    </row>
    <row r="138" customHeight="1" spans="1:6">
      <c r="A138" s="33"/>
      <c r="B138" s="34"/>
      <c r="C138" s="35"/>
      <c r="D138" s="35"/>
      <c r="E138" s="35"/>
      <c r="F138" s="36"/>
    </row>
    <row r="139" customHeight="1" spans="1:6">
      <c r="A139" s="33"/>
      <c r="B139" s="34"/>
      <c r="C139" s="35"/>
      <c r="D139" s="35"/>
      <c r="E139" s="35"/>
      <c r="F139" s="36"/>
    </row>
    <row r="140" customHeight="1" spans="1:6">
      <c r="A140" s="33"/>
      <c r="B140" s="34"/>
      <c r="C140" s="35"/>
      <c r="D140" s="35"/>
      <c r="E140" s="35"/>
      <c r="F140" s="36"/>
    </row>
    <row r="141" customHeight="1" spans="1:6">
      <c r="A141" s="33"/>
      <c r="B141" s="34"/>
      <c r="C141" s="35"/>
      <c r="D141" s="35"/>
      <c r="E141" s="35"/>
      <c r="F141" s="36"/>
    </row>
    <row r="142" customHeight="1" spans="1:6">
      <c r="A142" s="33"/>
      <c r="B142" s="34"/>
      <c r="C142" s="35"/>
      <c r="D142" s="35"/>
      <c r="E142" s="35"/>
      <c r="F142" s="36"/>
    </row>
    <row r="143" customHeight="1" spans="1:6">
      <c r="A143" s="33"/>
      <c r="B143" s="34"/>
      <c r="C143" s="35"/>
      <c r="D143" s="35"/>
      <c r="E143" s="35"/>
      <c r="F143" s="36"/>
    </row>
    <row r="144" customHeight="1" spans="1:6">
      <c r="A144" s="33"/>
      <c r="B144" s="34"/>
      <c r="C144" s="35"/>
      <c r="D144" s="35"/>
      <c r="E144" s="35"/>
      <c r="F144" s="36"/>
    </row>
    <row r="145" customHeight="1" spans="1:6">
      <c r="A145" s="33"/>
      <c r="B145" s="34"/>
      <c r="C145" s="35"/>
      <c r="D145" s="35"/>
      <c r="E145" s="35"/>
      <c r="F145" s="36"/>
    </row>
    <row r="146" customHeight="1" spans="1:6">
      <c r="A146" s="33"/>
      <c r="B146" s="34"/>
      <c r="C146" s="35"/>
      <c r="D146" s="35"/>
      <c r="E146" s="35"/>
      <c r="F146" s="36"/>
    </row>
    <row r="147" customHeight="1" spans="1:6">
      <c r="A147" s="33"/>
      <c r="B147" s="34"/>
      <c r="C147" s="35"/>
      <c r="D147" s="35"/>
      <c r="E147" s="35"/>
      <c r="F147" s="36"/>
    </row>
    <row r="148" customHeight="1" spans="1:6">
      <c r="A148" s="33"/>
      <c r="B148" s="34"/>
      <c r="C148" s="35"/>
      <c r="D148" s="35"/>
      <c r="E148" s="35"/>
      <c r="F148" s="36"/>
    </row>
    <row r="149" customHeight="1" spans="1:6">
      <c r="A149" s="33"/>
      <c r="B149" s="34"/>
      <c r="C149" s="35"/>
      <c r="D149" s="35"/>
      <c r="E149" s="35"/>
      <c r="F149" s="36"/>
    </row>
    <row r="150" customHeight="1" spans="1:6">
      <c r="A150" s="33"/>
      <c r="B150" s="34"/>
      <c r="C150" s="35"/>
      <c r="D150" s="35"/>
      <c r="E150" s="35"/>
      <c r="F150" s="36"/>
    </row>
    <row r="151" customHeight="1" spans="1:6">
      <c r="A151" s="33"/>
      <c r="B151" s="34"/>
      <c r="C151" s="35"/>
      <c r="D151" s="35"/>
      <c r="E151" s="35"/>
      <c r="F151" s="36"/>
    </row>
    <row r="152" customHeight="1" spans="1:6">
      <c r="A152" s="33"/>
      <c r="B152" s="34"/>
      <c r="C152" s="35"/>
      <c r="D152" s="35"/>
      <c r="E152" s="35"/>
      <c r="F152" s="36"/>
    </row>
    <row r="153" customHeight="1" spans="1:6">
      <c r="A153" s="33"/>
      <c r="B153" s="34"/>
      <c r="C153" s="35"/>
      <c r="D153" s="35"/>
      <c r="E153" s="35"/>
      <c r="F153" s="36"/>
    </row>
    <row r="154" customHeight="1" spans="1:6">
      <c r="A154" s="33"/>
      <c r="B154" s="34"/>
      <c r="C154" s="35"/>
      <c r="D154" s="35"/>
      <c r="E154" s="35"/>
      <c r="F154" s="36"/>
    </row>
    <row r="155" customHeight="1" spans="1:6">
      <c r="A155" s="33"/>
      <c r="B155" s="34"/>
      <c r="C155" s="35"/>
      <c r="D155" s="35"/>
      <c r="E155" s="35"/>
      <c r="F155" s="36"/>
    </row>
    <row r="156" customHeight="1" spans="1:6">
      <c r="A156" s="33"/>
      <c r="B156" s="34"/>
      <c r="C156" s="35"/>
      <c r="D156" s="35"/>
      <c r="E156" s="35"/>
      <c r="F156" s="36"/>
    </row>
    <row r="157" customHeight="1" spans="1:6">
      <c r="A157" s="33"/>
      <c r="B157" s="34"/>
      <c r="C157" s="35"/>
      <c r="D157" s="35"/>
      <c r="E157" s="35"/>
      <c r="F157" s="36"/>
    </row>
    <row r="158" customHeight="1" spans="1:6">
      <c r="A158" s="33"/>
      <c r="B158" s="34"/>
      <c r="C158" s="35"/>
      <c r="D158" s="35"/>
      <c r="E158" s="35"/>
      <c r="F158" s="36"/>
    </row>
    <row r="159" customHeight="1" spans="1:6">
      <c r="A159" s="33"/>
      <c r="B159" s="34"/>
      <c r="C159" s="35"/>
      <c r="D159" s="35"/>
      <c r="E159" s="35"/>
      <c r="F159" s="36"/>
    </row>
    <row r="160" customHeight="1" spans="1:6">
      <c r="A160" s="33"/>
      <c r="B160" s="34"/>
      <c r="C160" s="35"/>
      <c r="D160" s="35"/>
      <c r="E160" s="35"/>
      <c r="F160" s="36"/>
    </row>
    <row r="161" customHeight="1" spans="1:6">
      <c r="A161" s="33"/>
      <c r="B161" s="34"/>
      <c r="C161" s="35"/>
      <c r="D161" s="35"/>
      <c r="E161" s="35"/>
      <c r="F161" s="36"/>
    </row>
    <row r="162" customHeight="1" spans="1:6">
      <c r="A162" s="33"/>
      <c r="B162" s="34"/>
      <c r="C162" s="35"/>
      <c r="D162" s="35"/>
      <c r="E162" s="35"/>
      <c r="F162" s="36"/>
    </row>
    <row r="163" customHeight="1" spans="1:6">
      <c r="A163" s="33"/>
      <c r="B163" s="34"/>
      <c r="C163" s="35"/>
      <c r="D163" s="35"/>
      <c r="E163" s="35"/>
      <c r="F163" s="36"/>
    </row>
    <row r="164" customHeight="1" spans="1:6">
      <c r="A164" s="33"/>
      <c r="B164" s="34"/>
      <c r="C164" s="35"/>
      <c r="D164" s="35"/>
      <c r="E164" s="35"/>
      <c r="F164" s="36"/>
    </row>
    <row r="165" customHeight="1" spans="1:6">
      <c r="A165" s="33"/>
      <c r="B165" s="34"/>
      <c r="C165" s="35"/>
      <c r="D165" s="35"/>
      <c r="E165" s="35"/>
      <c r="F165" s="36"/>
    </row>
    <row r="166" customHeight="1" spans="1:6">
      <c r="A166" s="33"/>
      <c r="B166" s="34"/>
      <c r="C166" s="35"/>
      <c r="D166" s="35"/>
      <c r="E166" s="35"/>
      <c r="F166" s="36"/>
    </row>
    <row r="167" customHeight="1" spans="1:6">
      <c r="A167" s="33"/>
      <c r="B167" s="34"/>
      <c r="C167" s="35"/>
      <c r="D167" s="35"/>
      <c r="E167" s="35"/>
      <c r="F167" s="36"/>
    </row>
    <row r="168" customHeight="1" spans="1:6">
      <c r="A168" s="33"/>
      <c r="B168" s="34"/>
      <c r="C168" s="35"/>
      <c r="D168" s="35"/>
      <c r="E168" s="35"/>
      <c r="F168" s="36"/>
    </row>
    <row r="169" customHeight="1" spans="1:6">
      <c r="A169" s="33"/>
      <c r="B169" s="34"/>
      <c r="C169" s="35"/>
      <c r="D169" s="35"/>
      <c r="E169" s="35"/>
      <c r="F169" s="36"/>
    </row>
    <row r="170" customHeight="1" spans="1:6">
      <c r="A170" s="33"/>
      <c r="B170" s="34"/>
      <c r="C170" s="35"/>
      <c r="D170" s="35"/>
      <c r="E170" s="35"/>
      <c r="F170" s="36"/>
    </row>
    <row r="171" customHeight="1" spans="1:6">
      <c r="A171" s="33"/>
      <c r="B171" s="34"/>
      <c r="C171" s="35"/>
      <c r="D171" s="35"/>
      <c r="E171" s="35"/>
      <c r="F171" s="36"/>
    </row>
    <row r="172" customHeight="1" spans="1:6">
      <c r="A172" s="33"/>
      <c r="B172" s="34"/>
      <c r="C172" s="35"/>
      <c r="D172" s="35"/>
      <c r="E172" s="35"/>
      <c r="F172" s="36"/>
    </row>
    <row r="173" customHeight="1" spans="1:6">
      <c r="A173" s="33"/>
      <c r="B173" s="34"/>
      <c r="C173" s="35"/>
      <c r="D173" s="35"/>
      <c r="E173" s="35"/>
      <c r="F173" s="36"/>
    </row>
    <row r="174" customHeight="1" spans="1:6">
      <c r="A174" s="33"/>
      <c r="B174" s="34"/>
      <c r="C174" s="35"/>
      <c r="D174" s="35"/>
      <c r="E174" s="35"/>
      <c r="F174" s="36"/>
    </row>
    <row r="175" customHeight="1" spans="1:6">
      <c r="A175" s="33"/>
      <c r="B175" s="34"/>
      <c r="C175" s="35"/>
      <c r="D175" s="35"/>
      <c r="E175" s="35"/>
      <c r="F175" s="36"/>
    </row>
    <row r="176" customHeight="1" spans="1:6">
      <c r="A176" s="33"/>
      <c r="B176" s="34"/>
      <c r="C176" s="35"/>
      <c r="D176" s="35"/>
      <c r="E176" s="35"/>
      <c r="F176" s="36"/>
    </row>
    <row r="177" customHeight="1" spans="1:6">
      <c r="A177" s="33"/>
      <c r="B177" s="34"/>
      <c r="C177" s="35"/>
      <c r="D177" s="35"/>
      <c r="E177" s="35"/>
      <c r="F177" s="36"/>
    </row>
    <row r="178" customHeight="1" spans="1:6">
      <c r="A178" s="33"/>
      <c r="B178" s="34"/>
      <c r="C178" s="35"/>
      <c r="D178" s="35"/>
      <c r="E178" s="35"/>
      <c r="F178" s="36"/>
    </row>
    <row r="179" customHeight="1" spans="1:6">
      <c r="A179" s="33"/>
      <c r="B179" s="34"/>
      <c r="C179" s="35"/>
      <c r="D179" s="35"/>
      <c r="E179" s="35"/>
      <c r="F179" s="36"/>
    </row>
    <row r="180" customHeight="1" spans="1:6">
      <c r="A180" s="33"/>
      <c r="B180" s="34"/>
      <c r="C180" s="35"/>
      <c r="D180" s="35"/>
      <c r="E180" s="35"/>
      <c r="F180" s="36"/>
    </row>
    <row r="181" customHeight="1" spans="1:6">
      <c r="A181" s="33"/>
      <c r="B181" s="34"/>
      <c r="C181" s="35"/>
      <c r="D181" s="35"/>
      <c r="E181" s="35"/>
      <c r="F181" s="36"/>
    </row>
    <row r="182" customHeight="1" spans="1:6">
      <c r="A182" s="33"/>
      <c r="B182" s="34"/>
      <c r="C182" s="35"/>
      <c r="D182" s="35"/>
      <c r="E182" s="35"/>
      <c r="F182" s="36"/>
    </row>
    <row r="183" customHeight="1" spans="1:6">
      <c r="A183" s="33"/>
      <c r="B183" s="34"/>
      <c r="C183" s="35"/>
      <c r="D183" s="35"/>
      <c r="E183" s="35"/>
      <c r="F183" s="36"/>
    </row>
    <row r="184" customHeight="1" spans="1:6">
      <c r="A184" s="33"/>
      <c r="B184" s="34"/>
      <c r="C184" s="35"/>
      <c r="D184" s="35"/>
      <c r="E184" s="35"/>
      <c r="F184" s="36"/>
    </row>
    <row r="185" customHeight="1" spans="1:6">
      <c r="A185" s="33"/>
      <c r="B185" s="34"/>
      <c r="C185" s="35"/>
      <c r="D185" s="35"/>
      <c r="E185" s="35"/>
      <c r="F185" s="36"/>
    </row>
    <row r="186" customHeight="1" spans="1:6">
      <c r="A186" s="33"/>
      <c r="B186" s="34"/>
      <c r="C186" s="35"/>
      <c r="D186" s="35"/>
      <c r="E186" s="35"/>
      <c r="F186" s="36"/>
    </row>
    <row r="187" customHeight="1" spans="1:6">
      <c r="A187" s="33"/>
      <c r="B187" s="34"/>
      <c r="C187" s="35"/>
      <c r="D187" s="35"/>
      <c r="E187" s="35"/>
      <c r="F187" s="36"/>
    </row>
    <row r="188" customHeight="1" spans="1:6">
      <c r="A188" s="33"/>
      <c r="B188" s="34"/>
      <c r="C188" s="35"/>
      <c r="D188" s="35"/>
      <c r="E188" s="35"/>
      <c r="F188" s="36"/>
    </row>
    <row r="189" customHeight="1" spans="1:6">
      <c r="A189" s="33"/>
      <c r="B189" s="34"/>
      <c r="C189" s="35"/>
      <c r="D189" s="35"/>
      <c r="E189" s="35"/>
      <c r="F189" s="36"/>
    </row>
    <row r="190" customHeight="1" spans="1:6">
      <c r="A190" s="33"/>
      <c r="B190" s="34"/>
      <c r="C190" s="35"/>
      <c r="D190" s="35"/>
      <c r="E190" s="35"/>
      <c r="F190" s="36"/>
    </row>
    <row r="191" customHeight="1" spans="1:6">
      <c r="A191" s="33"/>
      <c r="B191" s="34"/>
      <c r="C191" s="35"/>
      <c r="D191" s="35"/>
      <c r="E191" s="35"/>
      <c r="F191" s="36"/>
    </row>
    <row r="192" customHeight="1" spans="1:6">
      <c r="A192" s="33"/>
      <c r="B192" s="34"/>
      <c r="C192" s="35"/>
      <c r="D192" s="35"/>
      <c r="E192" s="35"/>
      <c r="F192" s="36"/>
    </row>
    <row r="193" customHeight="1" spans="1:6">
      <c r="A193" s="33"/>
      <c r="B193" s="34"/>
      <c r="C193" s="35"/>
      <c r="D193" s="35"/>
      <c r="E193" s="35"/>
      <c r="F193" s="36"/>
    </row>
    <row r="194" customHeight="1" spans="1:6">
      <c r="A194" s="33"/>
      <c r="B194" s="34"/>
      <c r="C194" s="35"/>
      <c r="D194" s="35"/>
      <c r="E194" s="35"/>
      <c r="F194" s="36"/>
    </row>
    <row r="195" customHeight="1" spans="1:6">
      <c r="A195" s="33"/>
      <c r="B195" s="34"/>
      <c r="C195" s="35"/>
      <c r="D195" s="35"/>
      <c r="E195" s="35"/>
      <c r="F195" s="36"/>
    </row>
    <row r="196" customHeight="1" spans="1:6">
      <c r="A196" s="33"/>
      <c r="B196" s="34"/>
      <c r="C196" s="35"/>
      <c r="D196" s="35"/>
      <c r="E196" s="35"/>
      <c r="F196" s="36"/>
    </row>
    <row r="197" customHeight="1" spans="1:6">
      <c r="A197" s="33"/>
      <c r="B197" s="34"/>
      <c r="C197" s="35"/>
      <c r="D197" s="35"/>
      <c r="E197" s="35"/>
      <c r="F197" s="36"/>
    </row>
    <row r="198" customHeight="1" spans="1:6">
      <c r="A198" s="33"/>
      <c r="B198" s="34"/>
      <c r="C198" s="35"/>
      <c r="D198" s="35"/>
      <c r="E198" s="35"/>
      <c r="F198" s="36"/>
    </row>
    <row r="199" customHeight="1" spans="1:6">
      <c r="A199" s="33"/>
      <c r="B199" s="34"/>
      <c r="C199" s="35"/>
      <c r="D199" s="35"/>
      <c r="E199" s="35"/>
      <c r="F199" s="36"/>
    </row>
    <row r="200" customHeight="1" spans="1:6">
      <c r="A200" s="33"/>
      <c r="B200" s="34"/>
      <c r="C200" s="35"/>
      <c r="D200" s="35"/>
      <c r="E200" s="35"/>
      <c r="F200" s="36"/>
    </row>
    <row r="201" customHeight="1" spans="1:6">
      <c r="A201" s="33"/>
      <c r="B201" s="34"/>
      <c r="C201" s="35"/>
      <c r="D201" s="35"/>
      <c r="E201" s="35"/>
      <c r="F201" s="36"/>
    </row>
    <row r="202" customHeight="1" spans="1:6">
      <c r="A202" s="33"/>
      <c r="B202" s="34"/>
      <c r="C202" s="35"/>
      <c r="D202" s="35"/>
      <c r="E202" s="35"/>
      <c r="F202" s="36"/>
    </row>
    <row r="203" customHeight="1" spans="1:6">
      <c r="A203" s="33"/>
      <c r="B203" s="34"/>
      <c r="C203" s="35"/>
      <c r="D203" s="35"/>
      <c r="E203" s="35"/>
      <c r="F203" s="36"/>
    </row>
    <row r="204" customHeight="1" spans="1:6">
      <c r="A204" s="33"/>
      <c r="B204" s="34"/>
      <c r="C204" s="35"/>
      <c r="D204" s="35"/>
      <c r="E204" s="35"/>
      <c r="F204" s="36"/>
    </row>
    <row r="205" customHeight="1" spans="1:6">
      <c r="A205" s="33"/>
      <c r="B205" s="34"/>
      <c r="C205" s="35"/>
      <c r="D205" s="35"/>
      <c r="E205" s="35"/>
      <c r="F205" s="36"/>
    </row>
    <row r="206" customHeight="1" spans="1:6">
      <c r="A206" s="33"/>
      <c r="B206" s="34"/>
      <c r="C206" s="35"/>
      <c r="D206" s="35"/>
      <c r="E206" s="35"/>
      <c r="F206" s="36"/>
    </row>
    <row r="207" customHeight="1" spans="1:6">
      <c r="A207" s="33"/>
      <c r="B207" s="34"/>
      <c r="C207" s="35"/>
      <c r="D207" s="35"/>
      <c r="E207" s="35"/>
      <c r="F207" s="36"/>
    </row>
    <row r="208" customHeight="1" spans="1:6">
      <c r="A208" s="33"/>
      <c r="B208" s="34"/>
      <c r="C208" s="35"/>
      <c r="D208" s="35"/>
      <c r="E208" s="35"/>
      <c r="F208" s="36"/>
    </row>
    <row r="209" customHeight="1" spans="1:6">
      <c r="A209" s="33"/>
      <c r="B209" s="34"/>
      <c r="C209" s="35"/>
      <c r="D209" s="35"/>
      <c r="E209" s="35"/>
      <c r="F209" s="36"/>
    </row>
    <row r="210" customHeight="1" spans="1:6">
      <c r="A210" s="33"/>
      <c r="B210" s="34"/>
      <c r="C210" s="35"/>
      <c r="D210" s="35"/>
      <c r="E210" s="35"/>
      <c r="F210" s="36"/>
    </row>
    <row r="211" customHeight="1" spans="1:6">
      <c r="A211" s="33"/>
      <c r="B211" s="34"/>
      <c r="C211" s="35"/>
      <c r="D211" s="35"/>
      <c r="E211" s="35"/>
      <c r="F211" s="36"/>
    </row>
    <row r="212" customHeight="1" spans="1:6">
      <c r="A212" s="33"/>
      <c r="B212" s="34"/>
      <c r="C212" s="35"/>
      <c r="D212" s="35"/>
      <c r="E212" s="35"/>
      <c r="F212" s="36"/>
    </row>
    <row r="213" customHeight="1" spans="1:6">
      <c r="A213" s="33"/>
      <c r="B213" s="34"/>
      <c r="C213" s="35"/>
      <c r="D213" s="35"/>
      <c r="E213" s="35"/>
      <c r="F213" s="36"/>
    </row>
    <row r="214" customHeight="1" spans="1:6">
      <c r="A214" s="33"/>
      <c r="B214" s="34"/>
      <c r="C214" s="35"/>
      <c r="D214" s="35"/>
      <c r="E214" s="35"/>
      <c r="F214" s="36"/>
    </row>
    <row r="215" customHeight="1" spans="1:6">
      <c r="A215" s="33"/>
      <c r="B215" s="34"/>
      <c r="C215" s="35"/>
      <c r="D215" s="35"/>
      <c r="E215" s="35"/>
      <c r="F215" s="36"/>
    </row>
    <row r="216" spans="1:6">
      <c r="A216" s="33"/>
      <c r="B216" s="34"/>
      <c r="C216" s="35"/>
      <c r="D216" s="35"/>
      <c r="E216" s="35"/>
      <c r="F216" s="36"/>
    </row>
    <row r="217" spans="1:6">
      <c r="A217" s="33"/>
      <c r="B217" s="34"/>
      <c r="C217" s="35"/>
      <c r="D217" s="35"/>
      <c r="E217" s="35"/>
      <c r="F217" s="36"/>
    </row>
    <row r="218" spans="1:6">
      <c r="A218" s="33"/>
      <c r="B218" s="34"/>
      <c r="C218" s="35"/>
      <c r="D218" s="35"/>
      <c r="E218" s="35"/>
      <c r="F218" s="36"/>
    </row>
    <row r="219" spans="1:6">
      <c r="A219" s="33"/>
      <c r="B219" s="34"/>
      <c r="C219" s="35"/>
      <c r="D219" s="35"/>
      <c r="E219" s="35"/>
      <c r="F219" s="36"/>
    </row>
    <row r="220" spans="1:6">
      <c r="A220" s="33"/>
      <c r="B220" s="34"/>
      <c r="C220" s="35"/>
      <c r="D220" s="35"/>
      <c r="E220" s="35"/>
      <c r="F220" s="36"/>
    </row>
    <row r="221" spans="1:6">
      <c r="A221" s="33"/>
      <c r="B221" s="34"/>
      <c r="C221" s="35"/>
      <c r="D221" s="35"/>
      <c r="E221" s="35"/>
      <c r="F221" s="36"/>
    </row>
    <row r="222" spans="1:6">
      <c r="A222" s="33"/>
      <c r="B222" s="34"/>
      <c r="C222" s="35"/>
      <c r="D222" s="35"/>
      <c r="E222" s="35"/>
      <c r="F222" s="36"/>
    </row>
    <row r="223" spans="1:6">
      <c r="A223" s="33"/>
      <c r="B223" s="34"/>
      <c r="C223" s="35"/>
      <c r="D223" s="35"/>
      <c r="E223" s="35"/>
      <c r="F223" s="36"/>
    </row>
    <row r="224" spans="1:6">
      <c r="A224" s="33"/>
      <c r="B224" s="34"/>
      <c r="C224" s="35"/>
      <c r="D224" s="35"/>
      <c r="E224" s="35"/>
      <c r="F224" s="36"/>
    </row>
    <row r="225" spans="1:6">
      <c r="A225" s="33"/>
      <c r="B225" s="34"/>
      <c r="C225" s="35"/>
      <c r="D225" s="35"/>
      <c r="E225" s="35"/>
      <c r="F225" s="36"/>
    </row>
    <row r="226" spans="1:6">
      <c r="A226" s="33"/>
      <c r="B226" s="34"/>
      <c r="C226" s="35"/>
      <c r="D226" s="35"/>
      <c r="E226" s="35"/>
      <c r="F226" s="36"/>
    </row>
    <row r="227" spans="1:6">
      <c r="A227" s="33"/>
      <c r="B227" s="34"/>
      <c r="C227" s="35"/>
      <c r="D227" s="35"/>
      <c r="E227" s="35"/>
      <c r="F227" s="36"/>
    </row>
    <row r="228" spans="1:6">
      <c r="A228" s="33"/>
      <c r="B228" s="34"/>
      <c r="C228" s="35"/>
      <c r="D228" s="35"/>
      <c r="E228" s="35"/>
      <c r="F228" s="36"/>
    </row>
    <row r="229" spans="1:6">
      <c r="A229" s="33"/>
      <c r="B229" s="34"/>
      <c r="C229" s="35"/>
      <c r="D229" s="35"/>
      <c r="E229" s="35"/>
      <c r="F229" s="36"/>
    </row>
    <row r="230" spans="1:6">
      <c r="A230" s="33"/>
      <c r="B230" s="34"/>
      <c r="C230" s="35"/>
      <c r="D230" s="35"/>
      <c r="E230" s="35"/>
      <c r="F230" s="36"/>
    </row>
    <row r="231" spans="1:6">
      <c r="A231" s="33"/>
      <c r="B231" s="34"/>
      <c r="C231" s="35"/>
      <c r="D231" s="35"/>
      <c r="E231" s="35"/>
      <c r="F231" s="36"/>
    </row>
    <row r="232" spans="1:6">
      <c r="A232" s="33"/>
      <c r="B232" s="34"/>
      <c r="C232" s="35"/>
      <c r="D232" s="35"/>
      <c r="E232" s="35"/>
      <c r="F232" s="36"/>
    </row>
    <row r="233" spans="1:6">
      <c r="A233" s="33"/>
      <c r="B233" s="34"/>
      <c r="C233" s="35"/>
      <c r="D233" s="35"/>
      <c r="E233" s="35"/>
      <c r="F233" s="36"/>
    </row>
    <row r="234" spans="1:6">
      <c r="A234" s="33"/>
      <c r="B234" s="34"/>
      <c r="C234" s="35"/>
      <c r="D234" s="35"/>
      <c r="E234" s="35"/>
      <c r="F234" s="36"/>
    </row>
    <row r="235" spans="1:6">
      <c r="A235" s="33"/>
      <c r="B235" s="34"/>
      <c r="C235" s="35"/>
      <c r="D235" s="35"/>
      <c r="E235" s="35"/>
      <c r="F235" s="36"/>
    </row>
    <row r="236" spans="1:6">
      <c r="A236" s="33"/>
      <c r="B236" s="34"/>
      <c r="C236" s="35"/>
      <c r="D236" s="35"/>
      <c r="E236" s="35"/>
      <c r="F236" s="36"/>
    </row>
    <row r="237" spans="1:6">
      <c r="A237" s="33"/>
      <c r="B237" s="34"/>
      <c r="C237" s="35"/>
      <c r="D237" s="35"/>
      <c r="E237" s="35"/>
      <c r="F237" s="36"/>
    </row>
    <row r="238" spans="1:6">
      <c r="A238" s="33"/>
      <c r="B238" s="34"/>
      <c r="C238" s="35"/>
      <c r="D238" s="35"/>
      <c r="E238" s="35"/>
      <c r="F238" s="36"/>
    </row>
    <row r="239" spans="1:6">
      <c r="A239" s="33"/>
      <c r="B239" s="34"/>
      <c r="C239" s="35"/>
      <c r="D239" s="35"/>
      <c r="E239" s="35"/>
      <c r="F239" s="36"/>
    </row>
    <row r="240" spans="1:6">
      <c r="A240" s="33"/>
      <c r="B240" s="34"/>
      <c r="C240" s="35"/>
      <c r="D240" s="35"/>
      <c r="E240" s="35"/>
      <c r="F240" s="36"/>
    </row>
    <row r="241" spans="6:6">
      <c r="F241" s="36"/>
    </row>
    <row r="242" spans="6:6">
      <c r="F242" s="36"/>
    </row>
    <row r="243" spans="6:6">
      <c r="F243" s="36"/>
    </row>
    <row r="244" spans="6:6">
      <c r="F244" s="36"/>
    </row>
    <row r="245" spans="6:6">
      <c r="F245" s="36"/>
    </row>
    <row r="246" spans="6:6">
      <c r="F246" s="36"/>
    </row>
    <row r="247" spans="6:6">
      <c r="F247" s="36"/>
    </row>
    <row r="248" spans="6:6">
      <c r="F248" s="36"/>
    </row>
    <row r="249" spans="6:6">
      <c r="F249" s="36"/>
    </row>
    <row r="250" spans="6:6">
      <c r="F250" s="36"/>
    </row>
    <row r="251" spans="6:6">
      <c r="F251" s="36"/>
    </row>
    <row r="252" spans="6:6">
      <c r="F252" s="36"/>
    </row>
    <row r="253" spans="6:6">
      <c r="F253" s="36"/>
    </row>
    <row r="254" spans="6:6">
      <c r="F254" s="36"/>
    </row>
    <row r="255" spans="6:6">
      <c r="F255" s="36"/>
    </row>
    <row r="256" spans="6:6">
      <c r="F256" s="36"/>
    </row>
    <row r="257" spans="6:6">
      <c r="F257" s="36"/>
    </row>
    <row r="258" spans="6:6">
      <c r="F258" s="36"/>
    </row>
    <row r="259" spans="6:6">
      <c r="F259" s="36"/>
    </row>
    <row r="260" spans="6:6">
      <c r="F260" s="36"/>
    </row>
    <row r="261" spans="6:6">
      <c r="F261" s="36"/>
    </row>
    <row r="262" spans="6:6">
      <c r="F262" s="36"/>
    </row>
    <row r="263" spans="6:6">
      <c r="F263" s="36"/>
    </row>
    <row r="264" spans="6:6">
      <c r="F264" s="36"/>
    </row>
    <row r="265" spans="6:6">
      <c r="F265" s="36"/>
    </row>
    <row r="266" spans="6:6">
      <c r="F266" s="36"/>
    </row>
    <row r="267" spans="6:6">
      <c r="F267" s="36"/>
    </row>
    <row r="268" spans="6:6">
      <c r="F268" s="36"/>
    </row>
    <row r="269" spans="6:6">
      <c r="F269" s="36"/>
    </row>
    <row r="270" spans="6:6">
      <c r="F270" s="36"/>
    </row>
    <row r="271" spans="6:6">
      <c r="F271" s="36"/>
    </row>
    <row r="272" spans="6:6">
      <c r="F272" s="36"/>
    </row>
    <row r="273" spans="6:6">
      <c r="F273" s="36"/>
    </row>
    <row r="274" spans="6:6">
      <c r="F274" s="36"/>
    </row>
    <row r="275" spans="6:6">
      <c r="F275" s="36"/>
    </row>
    <row r="276" spans="6:6">
      <c r="F276" s="36"/>
    </row>
    <row r="277" spans="6:6">
      <c r="F277" s="36"/>
    </row>
    <row r="278" spans="6:6">
      <c r="F278" s="36"/>
    </row>
    <row r="279" spans="6:6">
      <c r="F279" s="36"/>
    </row>
    <row r="280" spans="6:6">
      <c r="F280" s="36"/>
    </row>
    <row r="281" spans="6:6">
      <c r="F281" s="36"/>
    </row>
    <row r="282" spans="6:6">
      <c r="F282" s="36"/>
    </row>
    <row r="283" spans="6:6">
      <c r="F283" s="36"/>
    </row>
    <row r="284" spans="6:6">
      <c r="F284" s="36"/>
    </row>
    <row r="285" spans="6:6">
      <c r="F285" s="36"/>
    </row>
    <row r="286" spans="6:6">
      <c r="F286" s="36"/>
    </row>
    <row r="287" spans="6:6">
      <c r="F287" s="36"/>
    </row>
    <row r="288" spans="6:6">
      <c r="F288" s="36"/>
    </row>
    <row r="289" spans="6:6">
      <c r="F289" s="36"/>
    </row>
    <row r="290" spans="6:6">
      <c r="F290" s="36"/>
    </row>
    <row r="291" spans="6:6">
      <c r="F291" s="36"/>
    </row>
  </sheetData>
  <autoFilter ref="A4:I101">
    <extLst/>
  </autoFilter>
  <mergeCells count="40">
    <mergeCell ref="A1:H1"/>
    <mergeCell ref="A2:H2"/>
    <mergeCell ref="A3:B3"/>
    <mergeCell ref="C3:H3"/>
    <mergeCell ref="D4:E4"/>
    <mergeCell ref="F4:G4"/>
    <mergeCell ref="A6:H6"/>
    <mergeCell ref="A7:H7"/>
    <mergeCell ref="B18:F18"/>
    <mergeCell ref="A19:H19"/>
    <mergeCell ref="B28:F28"/>
    <mergeCell ref="A29:H29"/>
    <mergeCell ref="B47:F47"/>
    <mergeCell ref="A48:H48"/>
    <mergeCell ref="B57:F57"/>
    <mergeCell ref="A58:H58"/>
    <mergeCell ref="B86:F86"/>
    <mergeCell ref="B87:C87"/>
    <mergeCell ref="B88:C88"/>
    <mergeCell ref="B89:C89"/>
    <mergeCell ref="B90:C90"/>
    <mergeCell ref="B91:C91"/>
    <mergeCell ref="B92:C92"/>
    <mergeCell ref="B93:C93"/>
    <mergeCell ref="B94:C94"/>
    <mergeCell ref="B95:F95"/>
    <mergeCell ref="B96:F96"/>
    <mergeCell ref="A97:H97"/>
    <mergeCell ref="B98:C98"/>
    <mergeCell ref="D98:F98"/>
    <mergeCell ref="B99:C99"/>
    <mergeCell ref="D99:F99"/>
    <mergeCell ref="B100:C100"/>
    <mergeCell ref="D100:F100"/>
    <mergeCell ref="B101:C101"/>
    <mergeCell ref="D101:F101"/>
    <mergeCell ref="A4:A5"/>
    <mergeCell ref="B4:B5"/>
    <mergeCell ref="C4:C5"/>
    <mergeCell ref="H4:H5"/>
  </mergeCells>
  <pageMargins left="0.75" right="0.75" top="1" bottom="1" header="0.5" footer="0.5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01"/>
  <sheetViews>
    <sheetView tabSelected="1" workbookViewId="0">
      <selection activeCell="J1" sqref="J1"/>
    </sheetView>
  </sheetViews>
  <sheetFormatPr defaultColWidth="8" defaultRowHeight="12.75"/>
  <cols>
    <col min="1" max="1" width="9.33333333333333" customWidth="1"/>
    <col min="2" max="2" width="5" customWidth="1"/>
    <col min="3" max="3" width="25.6666666666667" customWidth="1"/>
    <col min="4" max="5" width="7.55238095238095" customWidth="1"/>
    <col min="6" max="7" width="12.6666666666667" customWidth="1"/>
    <col min="8" max="8" width="51.6666666666667" customWidth="1"/>
  </cols>
  <sheetData>
    <row r="1" s="1" customFormat="1" ht="39.9" customHeight="1" spans="1:38">
      <c r="A1" s="4"/>
      <c r="B1" s="5"/>
      <c r="C1" s="6"/>
      <c r="D1" s="6"/>
      <c r="E1" s="6"/>
      <c r="F1" s="6"/>
      <c r="G1" s="6"/>
      <c r="H1" s="6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ht="30" customHeight="1" spans="1:8">
      <c r="A2" s="7" t="s">
        <v>159</v>
      </c>
      <c r="B2" s="8"/>
      <c r="C2" s="9"/>
      <c r="D2" s="9"/>
      <c r="E2" s="9"/>
      <c r="F2" s="9"/>
      <c r="G2" s="9"/>
      <c r="H2" s="9"/>
    </row>
    <row r="3" s="2" customFormat="1" ht="24.9" customHeight="1" spans="1:38">
      <c r="A3" s="10" t="s">
        <v>2</v>
      </c>
      <c r="B3" s="10"/>
      <c r="C3" s="11" t="s">
        <v>3</v>
      </c>
      <c r="D3" s="12"/>
      <c r="E3" s="12"/>
      <c r="F3" s="12"/>
      <c r="G3" s="12"/>
      <c r="H3" s="1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2" customFormat="1" ht="20.1" customHeight="1" spans="1:38">
      <c r="A4" s="14" t="s">
        <v>17</v>
      </c>
      <c r="B4" s="14" t="s">
        <v>18</v>
      </c>
      <c r="C4" s="10" t="s">
        <v>19</v>
      </c>
      <c r="D4" s="10" t="s">
        <v>20</v>
      </c>
      <c r="E4" s="10"/>
      <c r="F4" s="10" t="s">
        <v>21</v>
      </c>
      <c r="G4" s="10"/>
      <c r="H4" s="10" t="s">
        <v>22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2" customFormat="1" ht="20.1" customHeight="1" spans="1:38">
      <c r="A5" s="14"/>
      <c r="B5" s="14"/>
      <c r="C5" s="10"/>
      <c r="D5" s="10" t="s">
        <v>23</v>
      </c>
      <c r="E5" s="10" t="s">
        <v>24</v>
      </c>
      <c r="F5" s="10" t="s">
        <v>25</v>
      </c>
      <c r="G5" s="10" t="s">
        <v>26</v>
      </c>
      <c r="H5" s="10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ht="26.1" customHeight="1" spans="1:8">
      <c r="A6" s="15" t="s">
        <v>160</v>
      </c>
      <c r="B6" s="16"/>
      <c r="C6" s="16"/>
      <c r="D6" s="16"/>
      <c r="E6" s="16"/>
      <c r="F6" s="16"/>
      <c r="G6" s="16"/>
      <c r="H6" s="17"/>
    </row>
    <row r="7" ht="76.05" customHeight="1" spans="1:8">
      <c r="A7" s="18"/>
      <c r="B7" s="19">
        <v>1</v>
      </c>
      <c r="C7" s="20" t="s">
        <v>161</v>
      </c>
      <c r="D7" s="21">
        <v>681</v>
      </c>
      <c r="E7" s="22" t="s">
        <v>30</v>
      </c>
      <c r="F7" s="21"/>
      <c r="G7" s="21">
        <f>D7*F7</f>
        <v>0</v>
      </c>
      <c r="H7" s="23" t="s">
        <v>162</v>
      </c>
    </row>
    <row r="8" ht="48" customHeight="1" spans="1:8">
      <c r="A8" s="18"/>
      <c r="B8" s="19">
        <v>2</v>
      </c>
      <c r="C8" s="20" t="s">
        <v>163</v>
      </c>
      <c r="D8" s="21">
        <v>30.6</v>
      </c>
      <c r="E8" s="22" t="s">
        <v>164</v>
      </c>
      <c r="F8" s="21"/>
      <c r="G8" s="21">
        <f>D8*F8</f>
        <v>0</v>
      </c>
      <c r="H8" s="23" t="s">
        <v>165</v>
      </c>
    </row>
    <row r="9" ht="22.95" customHeight="1" spans="1:8">
      <c r="A9" s="18"/>
      <c r="B9" s="19">
        <v>3</v>
      </c>
      <c r="C9" s="20" t="s">
        <v>166</v>
      </c>
      <c r="D9" s="21">
        <v>1</v>
      </c>
      <c r="E9" s="22" t="s">
        <v>38</v>
      </c>
      <c r="F9" s="21"/>
      <c r="G9" s="21">
        <f>D9*F9</f>
        <v>0</v>
      </c>
      <c r="H9" s="23" t="s">
        <v>31</v>
      </c>
    </row>
    <row r="10" ht="30" customHeight="1" spans="1:8">
      <c r="A10" s="18"/>
      <c r="B10" s="19">
        <v>4</v>
      </c>
      <c r="C10" s="20" t="s">
        <v>167</v>
      </c>
      <c r="D10" s="21">
        <v>96</v>
      </c>
      <c r="E10" s="22" t="s">
        <v>30</v>
      </c>
      <c r="F10" s="21"/>
      <c r="G10" s="21">
        <f>D10*F10</f>
        <v>0</v>
      </c>
      <c r="H10" s="23" t="s">
        <v>168</v>
      </c>
    </row>
    <row r="11" s="3" customFormat="1" ht="26.1" customHeight="1" spans="1:38">
      <c r="A11" s="24"/>
      <c r="B11" s="25" t="s">
        <v>169</v>
      </c>
      <c r="C11" s="26"/>
      <c r="D11" s="26"/>
      <c r="E11" s="26"/>
      <c r="F11" s="27"/>
      <c r="G11" s="24">
        <f>SUM(G7:G10)</f>
        <v>0</v>
      </c>
      <c r="H11" s="28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customHeight="1" spans="1:8">
      <c r="A12" s="29"/>
      <c r="B12" s="30"/>
      <c r="C12" s="31"/>
      <c r="D12" s="31"/>
      <c r="E12" s="31"/>
      <c r="F12" s="32"/>
      <c r="G12" s="32"/>
      <c r="H12" s="32"/>
    </row>
    <row r="13" customHeight="1" spans="1:8">
      <c r="A13" s="29"/>
      <c r="B13" s="30"/>
      <c r="C13" s="31"/>
      <c r="D13" s="31"/>
      <c r="E13" s="31"/>
      <c r="F13" s="32"/>
      <c r="G13" s="32"/>
      <c r="H13" s="32"/>
    </row>
    <row r="14" customHeight="1" spans="1:8">
      <c r="A14" s="29"/>
      <c r="B14" s="30"/>
      <c r="C14" s="31"/>
      <c r="D14" s="31"/>
      <c r="E14" s="31"/>
      <c r="F14" s="32"/>
      <c r="G14" s="32"/>
      <c r="H14" s="32"/>
    </row>
    <row r="15" customHeight="1" spans="1:8">
      <c r="A15" s="29"/>
      <c r="B15" s="30"/>
      <c r="C15" s="31"/>
      <c r="D15" s="31"/>
      <c r="E15" s="31"/>
      <c r="F15" s="32"/>
      <c r="G15" s="32"/>
      <c r="H15" s="32"/>
    </row>
    <row r="16" customHeight="1" spans="1:6">
      <c r="A16" s="33"/>
      <c r="B16" s="34"/>
      <c r="C16" s="35"/>
      <c r="D16" s="35"/>
      <c r="E16" s="35"/>
      <c r="F16" s="36"/>
    </row>
    <row r="17" customHeight="1" spans="1:6">
      <c r="A17" s="33"/>
      <c r="B17" s="34"/>
      <c r="C17" s="35"/>
      <c r="D17" s="35"/>
      <c r="E17" s="35"/>
      <c r="F17" s="36"/>
    </row>
    <row r="18" customHeight="1" spans="1:6">
      <c r="A18" s="33"/>
      <c r="B18" s="34"/>
      <c r="C18" s="35"/>
      <c r="D18" s="35"/>
      <c r="E18" s="35"/>
      <c r="F18" s="36"/>
    </row>
    <row r="19" customHeight="1" spans="1:6">
      <c r="A19" s="33"/>
      <c r="B19" s="34"/>
      <c r="C19" s="35"/>
      <c r="D19" s="35"/>
      <c r="E19" s="35"/>
      <c r="F19" s="36"/>
    </row>
    <row r="20" customHeight="1" spans="1:6">
      <c r="A20" s="33"/>
      <c r="B20" s="34"/>
      <c r="C20" s="35"/>
      <c r="D20" s="35"/>
      <c r="E20" s="35"/>
      <c r="F20" s="36"/>
    </row>
    <row r="21" customHeight="1" spans="1:6">
      <c r="A21" s="33"/>
      <c r="B21" s="34"/>
      <c r="C21" s="35"/>
      <c r="D21" s="35"/>
      <c r="E21" s="35"/>
      <c r="F21" s="36"/>
    </row>
    <row r="22" customHeight="1" spans="1:6">
      <c r="A22" s="33"/>
      <c r="B22" s="34"/>
      <c r="C22" s="35"/>
      <c r="D22" s="35"/>
      <c r="E22" s="35"/>
      <c r="F22" s="36"/>
    </row>
    <row r="23" customHeight="1" spans="1:6">
      <c r="A23" s="33"/>
      <c r="B23" s="34"/>
      <c r="C23" s="35"/>
      <c r="D23" s="35"/>
      <c r="E23" s="35"/>
      <c r="F23" s="36"/>
    </row>
    <row r="24" customHeight="1" spans="1:6">
      <c r="A24" s="33"/>
      <c r="B24" s="34"/>
      <c r="C24" s="35"/>
      <c r="D24" s="35"/>
      <c r="E24" s="35"/>
      <c r="F24" s="36"/>
    </row>
    <row r="25" customHeight="1" spans="1:6">
      <c r="A25" s="33"/>
      <c r="B25" s="34"/>
      <c r="C25" s="35"/>
      <c r="D25" s="35"/>
      <c r="E25" s="35"/>
      <c r="F25" s="36"/>
    </row>
    <row r="26" customHeight="1" spans="1:6">
      <c r="A26" s="33"/>
      <c r="B26" s="34"/>
      <c r="C26" s="35"/>
      <c r="D26" s="35"/>
      <c r="E26" s="35"/>
      <c r="F26" s="36"/>
    </row>
    <row r="27" customHeight="1" spans="1:6">
      <c r="A27" s="33"/>
      <c r="B27" s="34"/>
      <c r="C27" s="35"/>
      <c r="D27" s="35"/>
      <c r="E27" s="35"/>
      <c r="F27" s="36"/>
    </row>
    <row r="28" customHeight="1" spans="1:6">
      <c r="A28" s="33"/>
      <c r="B28" s="34"/>
      <c r="C28" s="35"/>
      <c r="D28" s="35"/>
      <c r="E28" s="35"/>
      <c r="F28" s="36"/>
    </row>
    <row r="29" customHeight="1" spans="1:6">
      <c r="A29" s="33"/>
      <c r="B29" s="34"/>
      <c r="C29" s="35"/>
      <c r="D29" s="35"/>
      <c r="E29" s="35"/>
      <c r="F29" s="36"/>
    </row>
    <row r="30" customHeight="1" spans="1:6">
      <c r="A30" s="33"/>
      <c r="B30" s="34"/>
      <c r="C30" s="35"/>
      <c r="D30" s="35"/>
      <c r="E30" s="35"/>
      <c r="F30" s="36"/>
    </row>
    <row r="31" customHeight="1" spans="1:6">
      <c r="A31" s="33"/>
      <c r="B31" s="34"/>
      <c r="C31" s="35"/>
      <c r="D31" s="35"/>
      <c r="E31" s="35"/>
      <c r="F31" s="36"/>
    </row>
    <row r="32" customHeight="1" spans="1:6">
      <c r="A32" s="33"/>
      <c r="B32" s="34"/>
      <c r="C32" s="35"/>
      <c r="D32" s="35"/>
      <c r="E32" s="35"/>
      <c r="F32" s="36"/>
    </row>
    <row r="33" customHeight="1" spans="1:6">
      <c r="A33" s="33"/>
      <c r="B33" s="34"/>
      <c r="C33" s="35"/>
      <c r="D33" s="35"/>
      <c r="E33" s="35"/>
      <c r="F33" s="36"/>
    </row>
    <row r="34" customHeight="1" spans="1:6">
      <c r="A34" s="33"/>
      <c r="B34" s="34"/>
      <c r="C34" s="35"/>
      <c r="D34" s="35"/>
      <c r="E34" s="35"/>
      <c r="F34" s="36"/>
    </row>
    <row r="35" customHeight="1" spans="1:6">
      <c r="A35" s="33"/>
      <c r="B35" s="34"/>
      <c r="C35" s="35"/>
      <c r="D35" s="35"/>
      <c r="E35" s="35"/>
      <c r="F35" s="36"/>
    </row>
    <row r="36" customHeight="1" spans="1:6">
      <c r="A36" s="33"/>
      <c r="B36" s="34"/>
      <c r="C36" s="35"/>
      <c r="D36" s="35"/>
      <c r="E36" s="35"/>
      <c r="F36" s="36"/>
    </row>
    <row r="37" customHeight="1" spans="1:6">
      <c r="A37" s="33"/>
      <c r="B37" s="34"/>
      <c r="C37" s="35"/>
      <c r="D37" s="35"/>
      <c r="E37" s="35"/>
      <c r="F37" s="36"/>
    </row>
    <row r="38" customHeight="1" spans="1:6">
      <c r="A38" s="33"/>
      <c r="B38" s="34"/>
      <c r="C38" s="35"/>
      <c r="D38" s="35"/>
      <c r="E38" s="35"/>
      <c r="F38" s="36"/>
    </row>
    <row r="39" customHeight="1" spans="1:6">
      <c r="A39" s="33"/>
      <c r="B39" s="34"/>
      <c r="C39" s="35"/>
      <c r="D39" s="35"/>
      <c r="E39" s="35"/>
      <c r="F39" s="36"/>
    </row>
    <row r="40" customHeight="1" spans="1:6">
      <c r="A40" s="33"/>
      <c r="B40" s="34"/>
      <c r="C40" s="35"/>
      <c r="D40" s="35"/>
      <c r="E40" s="35"/>
      <c r="F40" s="36"/>
    </row>
    <row r="41" customHeight="1" spans="1:6">
      <c r="A41" s="33"/>
      <c r="B41" s="34"/>
      <c r="C41" s="35"/>
      <c r="D41" s="35"/>
      <c r="E41" s="35"/>
      <c r="F41" s="36"/>
    </row>
    <row r="42" customHeight="1" spans="1:6">
      <c r="A42" s="33"/>
      <c r="B42" s="34"/>
      <c r="C42" s="35"/>
      <c r="D42" s="35"/>
      <c r="E42" s="35"/>
      <c r="F42" s="36"/>
    </row>
    <row r="43" customHeight="1" spans="1:6">
      <c r="A43" s="33"/>
      <c r="B43" s="34"/>
      <c r="C43" s="35"/>
      <c r="D43" s="35"/>
      <c r="E43" s="35"/>
      <c r="F43" s="36"/>
    </row>
    <row r="44" customHeight="1" spans="1:6">
      <c r="A44" s="33"/>
      <c r="B44" s="34"/>
      <c r="C44" s="35"/>
      <c r="D44" s="35"/>
      <c r="E44" s="35"/>
      <c r="F44" s="36"/>
    </row>
    <row r="45" customHeight="1" spans="1:6">
      <c r="A45" s="33"/>
      <c r="B45" s="34"/>
      <c r="C45" s="35"/>
      <c r="D45" s="35"/>
      <c r="E45" s="35"/>
      <c r="F45" s="36"/>
    </row>
    <row r="46" customHeight="1" spans="1:6">
      <c r="A46" s="33"/>
      <c r="B46" s="34"/>
      <c r="C46" s="35"/>
      <c r="D46" s="35"/>
      <c r="E46" s="35"/>
      <c r="F46" s="36"/>
    </row>
    <row r="47" customHeight="1" spans="1:6">
      <c r="A47" s="33"/>
      <c r="B47" s="34"/>
      <c r="C47" s="35"/>
      <c r="D47" s="35"/>
      <c r="E47" s="35"/>
      <c r="F47" s="36"/>
    </row>
    <row r="48" customHeight="1" spans="1:6">
      <c r="A48" s="33"/>
      <c r="B48" s="34"/>
      <c r="C48" s="35"/>
      <c r="D48" s="35"/>
      <c r="E48" s="35"/>
      <c r="F48" s="36"/>
    </row>
    <row r="49" customHeight="1" spans="1:6">
      <c r="A49" s="33"/>
      <c r="B49" s="34"/>
      <c r="C49" s="35"/>
      <c r="D49" s="35"/>
      <c r="E49" s="35"/>
      <c r="F49" s="36"/>
    </row>
    <row r="50" customHeight="1" spans="1:6">
      <c r="A50" s="33"/>
      <c r="B50" s="34"/>
      <c r="C50" s="35"/>
      <c r="D50" s="35"/>
      <c r="E50" s="35"/>
      <c r="F50" s="36"/>
    </row>
    <row r="51" customHeight="1" spans="1:6">
      <c r="A51" s="33"/>
      <c r="B51" s="34"/>
      <c r="C51" s="35"/>
      <c r="D51" s="35"/>
      <c r="E51" s="35"/>
      <c r="F51" s="36"/>
    </row>
    <row r="52" customHeight="1" spans="1:6">
      <c r="A52" s="33"/>
      <c r="B52" s="34"/>
      <c r="C52" s="35"/>
      <c r="D52" s="35"/>
      <c r="E52" s="35"/>
      <c r="F52" s="36"/>
    </row>
    <row r="53" customHeight="1" spans="1:6">
      <c r="A53" s="33"/>
      <c r="B53" s="34"/>
      <c r="C53" s="35"/>
      <c r="D53" s="35"/>
      <c r="E53" s="35"/>
      <c r="F53" s="36"/>
    </row>
    <row r="54" customHeight="1" spans="1:6">
      <c r="A54" s="33"/>
      <c r="B54" s="34"/>
      <c r="C54" s="35"/>
      <c r="D54" s="35"/>
      <c r="E54" s="35"/>
      <c r="F54" s="36"/>
    </row>
    <row r="55" customHeight="1" spans="1:6">
      <c r="A55" s="33"/>
      <c r="B55" s="34"/>
      <c r="C55" s="35"/>
      <c r="D55" s="35"/>
      <c r="E55" s="35"/>
      <c r="F55" s="36"/>
    </row>
    <row r="56" customHeight="1" spans="1:6">
      <c r="A56" s="33"/>
      <c r="B56" s="34"/>
      <c r="C56" s="35"/>
      <c r="D56" s="35"/>
      <c r="E56" s="35"/>
      <c r="F56" s="36"/>
    </row>
    <row r="57" customHeight="1" spans="1:6">
      <c r="A57" s="33"/>
      <c r="B57" s="34"/>
      <c r="C57" s="35"/>
      <c r="D57" s="35"/>
      <c r="E57" s="35"/>
      <c r="F57" s="36"/>
    </row>
    <row r="58" customHeight="1" spans="1:6">
      <c r="A58" s="33"/>
      <c r="B58" s="34"/>
      <c r="C58" s="35"/>
      <c r="D58" s="35"/>
      <c r="E58" s="35"/>
      <c r="F58" s="36"/>
    </row>
    <row r="59" customHeight="1" spans="1:6">
      <c r="A59" s="33"/>
      <c r="B59" s="34"/>
      <c r="C59" s="35"/>
      <c r="D59" s="35"/>
      <c r="E59" s="35"/>
      <c r="F59" s="36"/>
    </row>
    <row r="60" customHeight="1" spans="1:6">
      <c r="A60" s="33"/>
      <c r="B60" s="34"/>
      <c r="C60" s="35"/>
      <c r="D60" s="35"/>
      <c r="E60" s="35"/>
      <c r="F60" s="36"/>
    </row>
    <row r="61" customHeight="1" spans="1:6">
      <c r="A61" s="33"/>
      <c r="B61" s="34"/>
      <c r="C61" s="35"/>
      <c r="D61" s="35"/>
      <c r="E61" s="35"/>
      <c r="F61" s="36"/>
    </row>
    <row r="62" customHeight="1" spans="1:6">
      <c r="A62" s="33"/>
      <c r="B62" s="34"/>
      <c r="C62" s="35"/>
      <c r="D62" s="35"/>
      <c r="E62" s="35"/>
      <c r="F62" s="36"/>
    </row>
    <row r="63" customHeight="1" spans="1:6">
      <c r="A63" s="33"/>
      <c r="B63" s="34"/>
      <c r="C63" s="35"/>
      <c r="D63" s="35"/>
      <c r="E63" s="35"/>
      <c r="F63" s="36"/>
    </row>
    <row r="64" customHeight="1" spans="1:6">
      <c r="A64" s="33"/>
      <c r="B64" s="34"/>
      <c r="C64" s="35"/>
      <c r="D64" s="35"/>
      <c r="E64" s="35"/>
      <c r="F64" s="36"/>
    </row>
    <row r="65" customHeight="1" spans="1:6">
      <c r="A65" s="33"/>
      <c r="B65" s="34"/>
      <c r="C65" s="35"/>
      <c r="D65" s="35"/>
      <c r="E65" s="35"/>
      <c r="F65" s="36"/>
    </row>
    <row r="66" customHeight="1" spans="1:6">
      <c r="A66" s="33"/>
      <c r="B66" s="34"/>
      <c r="C66" s="35"/>
      <c r="D66" s="35"/>
      <c r="E66" s="35"/>
      <c r="F66" s="36"/>
    </row>
    <row r="67" customHeight="1" spans="1:6">
      <c r="A67" s="33"/>
      <c r="B67" s="34"/>
      <c r="C67" s="35"/>
      <c r="D67" s="35"/>
      <c r="E67" s="35"/>
      <c r="F67" s="36"/>
    </row>
    <row r="68" customHeight="1" spans="1:6">
      <c r="A68" s="33"/>
      <c r="B68" s="34"/>
      <c r="C68" s="35"/>
      <c r="D68" s="35"/>
      <c r="E68" s="35"/>
      <c r="F68" s="36"/>
    </row>
    <row r="69" customHeight="1" spans="1:6">
      <c r="A69" s="33"/>
      <c r="B69" s="34"/>
      <c r="C69" s="35"/>
      <c r="D69" s="35"/>
      <c r="E69" s="35"/>
      <c r="F69" s="36"/>
    </row>
    <row r="70" customHeight="1" spans="1:6">
      <c r="A70" s="33"/>
      <c r="B70" s="34"/>
      <c r="C70" s="35"/>
      <c r="D70" s="35"/>
      <c r="E70" s="35"/>
      <c r="F70" s="36"/>
    </row>
    <row r="71" customHeight="1" spans="1:6">
      <c r="A71" s="33"/>
      <c r="B71" s="34"/>
      <c r="C71" s="35"/>
      <c r="D71" s="35"/>
      <c r="E71" s="35"/>
      <c r="F71" s="36"/>
    </row>
    <row r="72" customHeight="1" spans="1:6">
      <c r="A72" s="33"/>
      <c r="B72" s="34"/>
      <c r="C72" s="35"/>
      <c r="D72" s="35"/>
      <c r="E72" s="35"/>
      <c r="F72" s="36"/>
    </row>
    <row r="73" customHeight="1" spans="1:6">
      <c r="A73" s="33"/>
      <c r="B73" s="34"/>
      <c r="C73" s="35"/>
      <c r="D73" s="35"/>
      <c r="E73" s="35"/>
      <c r="F73" s="36"/>
    </row>
    <row r="74" customHeight="1" spans="1:6">
      <c r="A74" s="33"/>
      <c r="B74" s="34"/>
      <c r="C74" s="35"/>
      <c r="D74" s="35"/>
      <c r="E74" s="35"/>
      <c r="F74" s="36"/>
    </row>
    <row r="75" customHeight="1" spans="1:6">
      <c r="A75" s="33"/>
      <c r="B75" s="34"/>
      <c r="C75" s="35"/>
      <c r="D75" s="35"/>
      <c r="E75" s="35"/>
      <c r="F75" s="36"/>
    </row>
    <row r="76" customHeight="1" spans="1:6">
      <c r="A76" s="33"/>
      <c r="B76" s="34"/>
      <c r="C76" s="35"/>
      <c r="D76" s="35"/>
      <c r="E76" s="35"/>
      <c r="F76" s="36"/>
    </row>
    <row r="77" customHeight="1" spans="1:6">
      <c r="A77" s="33"/>
      <c r="B77" s="34"/>
      <c r="C77" s="35"/>
      <c r="D77" s="35"/>
      <c r="E77" s="35"/>
      <c r="F77" s="36"/>
    </row>
    <row r="78" customHeight="1" spans="1:6">
      <c r="A78" s="33"/>
      <c r="B78" s="34"/>
      <c r="C78" s="35"/>
      <c r="D78" s="35"/>
      <c r="E78" s="35"/>
      <c r="F78" s="36"/>
    </row>
    <row r="79" customHeight="1" spans="1:6">
      <c r="A79" s="33"/>
      <c r="B79" s="34"/>
      <c r="C79" s="35"/>
      <c r="D79" s="35"/>
      <c r="E79" s="35"/>
      <c r="F79" s="36"/>
    </row>
    <row r="80" customHeight="1" spans="1:6">
      <c r="A80" s="33"/>
      <c r="B80" s="34"/>
      <c r="C80" s="35"/>
      <c r="D80" s="35"/>
      <c r="E80" s="35"/>
      <c r="F80" s="36"/>
    </row>
    <row r="81" customHeight="1" spans="1:6">
      <c r="A81" s="33"/>
      <c r="B81" s="34"/>
      <c r="C81" s="35"/>
      <c r="D81" s="35"/>
      <c r="E81" s="35"/>
      <c r="F81" s="36"/>
    </row>
    <row r="82" customHeight="1" spans="1:6">
      <c r="A82" s="33"/>
      <c r="B82" s="34"/>
      <c r="C82" s="35"/>
      <c r="D82" s="35"/>
      <c r="E82" s="35"/>
      <c r="F82" s="36"/>
    </row>
    <row r="83" customHeight="1" spans="1:6">
      <c r="A83" s="33"/>
      <c r="B83" s="34"/>
      <c r="C83" s="35"/>
      <c r="D83" s="35"/>
      <c r="E83" s="35"/>
      <c r="F83" s="36"/>
    </row>
    <row r="84" customHeight="1" spans="1:6">
      <c r="A84" s="33"/>
      <c r="B84" s="34"/>
      <c r="C84" s="35"/>
      <c r="D84" s="35"/>
      <c r="E84" s="35"/>
      <c r="F84" s="36"/>
    </row>
    <row r="85" customHeight="1" spans="1:6">
      <c r="A85" s="33"/>
      <c r="B85" s="34"/>
      <c r="C85" s="35"/>
      <c r="D85" s="35"/>
      <c r="E85" s="35"/>
      <c r="F85" s="36"/>
    </row>
    <row r="86" customHeight="1" spans="1:6">
      <c r="A86" s="33"/>
      <c r="B86" s="34"/>
      <c r="C86" s="35"/>
      <c r="D86" s="35"/>
      <c r="E86" s="35"/>
      <c r="F86" s="36"/>
    </row>
    <row r="87" customHeight="1" spans="1:6">
      <c r="A87" s="33"/>
      <c r="B87" s="34"/>
      <c r="C87" s="35"/>
      <c r="D87" s="35"/>
      <c r="E87" s="35"/>
      <c r="F87" s="36"/>
    </row>
    <row r="88" customHeight="1" spans="1:6">
      <c r="A88" s="33"/>
      <c r="B88" s="34"/>
      <c r="C88" s="35"/>
      <c r="D88" s="35"/>
      <c r="E88" s="35"/>
      <c r="F88" s="36"/>
    </row>
    <row r="89" customHeight="1" spans="1:6">
      <c r="A89" s="33"/>
      <c r="B89" s="34"/>
      <c r="C89" s="35"/>
      <c r="D89" s="35"/>
      <c r="E89" s="35"/>
      <c r="F89" s="36"/>
    </row>
    <row r="90" customHeight="1" spans="1:6">
      <c r="A90" s="33"/>
      <c r="B90" s="34"/>
      <c r="C90" s="35"/>
      <c r="D90" s="35"/>
      <c r="E90" s="35"/>
      <c r="F90" s="36"/>
    </row>
    <row r="91" customHeight="1" spans="1:6">
      <c r="A91" s="33"/>
      <c r="B91" s="34"/>
      <c r="C91" s="35"/>
      <c r="D91" s="35"/>
      <c r="E91" s="35"/>
      <c r="F91" s="36"/>
    </row>
    <row r="92" customHeight="1" spans="1:6">
      <c r="A92" s="33"/>
      <c r="B92" s="34"/>
      <c r="C92" s="35"/>
      <c r="D92" s="35"/>
      <c r="E92" s="35"/>
      <c r="F92" s="36"/>
    </row>
    <row r="93" customHeight="1" spans="1:6">
      <c r="A93" s="33"/>
      <c r="B93" s="34"/>
      <c r="C93" s="35"/>
      <c r="D93" s="35"/>
      <c r="E93" s="35"/>
      <c r="F93" s="36"/>
    </row>
    <row r="94" customHeight="1" spans="1:6">
      <c r="A94" s="33"/>
      <c r="B94" s="34"/>
      <c r="C94" s="35"/>
      <c r="D94" s="35"/>
      <c r="E94" s="35"/>
      <c r="F94" s="36"/>
    </row>
    <row r="95" customHeight="1" spans="1:6">
      <c r="A95" s="33"/>
      <c r="B95" s="34"/>
      <c r="C95" s="35"/>
      <c r="D95" s="35"/>
      <c r="E95" s="35"/>
      <c r="F95" s="36"/>
    </row>
    <row r="96" customHeight="1" spans="1:6">
      <c r="A96" s="33"/>
      <c r="B96" s="34"/>
      <c r="C96" s="35"/>
      <c r="D96" s="35"/>
      <c r="E96" s="35"/>
      <c r="F96" s="36"/>
    </row>
    <row r="97" customHeight="1" spans="1:6">
      <c r="A97" s="33"/>
      <c r="B97" s="34"/>
      <c r="C97" s="35"/>
      <c r="D97" s="35"/>
      <c r="E97" s="35"/>
      <c r="F97" s="36"/>
    </row>
    <row r="98" customHeight="1" spans="1:6">
      <c r="A98" s="33"/>
      <c r="B98" s="34"/>
      <c r="C98" s="35"/>
      <c r="D98" s="35"/>
      <c r="E98" s="35"/>
      <c r="F98" s="36"/>
    </row>
    <row r="99" customHeight="1" spans="1:6">
      <c r="A99" s="33"/>
      <c r="B99" s="34"/>
      <c r="C99" s="35"/>
      <c r="D99" s="35"/>
      <c r="E99" s="35"/>
      <c r="F99" s="36"/>
    </row>
    <row r="100" customHeight="1" spans="1:6">
      <c r="A100" s="33"/>
      <c r="B100" s="34"/>
      <c r="C100" s="35"/>
      <c r="D100" s="35"/>
      <c r="E100" s="35"/>
      <c r="F100" s="36"/>
    </row>
    <row r="101" customHeight="1" spans="1:6">
      <c r="A101" s="33"/>
      <c r="B101" s="34"/>
      <c r="C101" s="35"/>
      <c r="D101" s="35"/>
      <c r="E101" s="35"/>
      <c r="F101" s="36"/>
    </row>
    <row r="102" customHeight="1" spans="1:6">
      <c r="A102" s="33"/>
      <c r="B102" s="34"/>
      <c r="C102" s="35"/>
      <c r="D102" s="35"/>
      <c r="E102" s="35"/>
      <c r="F102" s="36"/>
    </row>
    <row r="103" customHeight="1" spans="1:6">
      <c r="A103" s="33"/>
      <c r="B103" s="34"/>
      <c r="C103" s="35"/>
      <c r="D103" s="35"/>
      <c r="E103" s="35"/>
      <c r="F103" s="36"/>
    </row>
    <row r="104" customHeight="1" spans="1:6">
      <c r="A104" s="33"/>
      <c r="B104" s="34"/>
      <c r="C104" s="35"/>
      <c r="D104" s="35"/>
      <c r="E104" s="35"/>
      <c r="F104" s="36"/>
    </row>
    <row r="105" customHeight="1" spans="1:6">
      <c r="A105" s="33"/>
      <c r="B105" s="34"/>
      <c r="C105" s="35"/>
      <c r="D105" s="35"/>
      <c r="E105" s="35"/>
      <c r="F105" s="36"/>
    </row>
    <row r="106" customHeight="1" spans="1:6">
      <c r="A106" s="33"/>
      <c r="B106" s="34"/>
      <c r="C106" s="35"/>
      <c r="D106" s="35"/>
      <c r="E106" s="35"/>
      <c r="F106" s="36"/>
    </row>
    <row r="107" customHeight="1" spans="1:6">
      <c r="A107" s="33"/>
      <c r="B107" s="34"/>
      <c r="C107" s="35"/>
      <c r="D107" s="35"/>
      <c r="E107" s="35"/>
      <c r="F107" s="36"/>
    </row>
    <row r="108" customHeight="1" spans="1:6">
      <c r="A108" s="33"/>
      <c r="B108" s="34"/>
      <c r="C108" s="35"/>
      <c r="D108" s="35"/>
      <c r="E108" s="35"/>
      <c r="F108" s="36"/>
    </row>
    <row r="109" customHeight="1" spans="1:6">
      <c r="A109" s="33"/>
      <c r="B109" s="34"/>
      <c r="C109" s="35"/>
      <c r="D109" s="35"/>
      <c r="E109" s="35"/>
      <c r="F109" s="36"/>
    </row>
    <row r="110" customHeight="1" spans="1:6">
      <c r="A110" s="33"/>
      <c r="B110" s="34"/>
      <c r="C110" s="35"/>
      <c r="D110" s="35"/>
      <c r="E110" s="35"/>
      <c r="F110" s="36"/>
    </row>
    <row r="111" customHeight="1" spans="1:6">
      <c r="A111" s="33"/>
      <c r="B111" s="34"/>
      <c r="C111" s="35"/>
      <c r="D111" s="35"/>
      <c r="E111" s="35"/>
      <c r="F111" s="36"/>
    </row>
    <row r="112" customHeight="1" spans="1:6">
      <c r="A112" s="33"/>
      <c r="B112" s="34"/>
      <c r="C112" s="35"/>
      <c r="D112" s="35"/>
      <c r="E112" s="35"/>
      <c r="F112" s="36"/>
    </row>
    <row r="113" customHeight="1" spans="1:6">
      <c r="A113" s="33"/>
      <c r="B113" s="34"/>
      <c r="C113" s="35"/>
      <c r="D113" s="35"/>
      <c r="E113" s="35"/>
      <c r="F113" s="36"/>
    </row>
    <row r="114" customHeight="1" spans="1:6">
      <c r="A114" s="33"/>
      <c r="B114" s="34"/>
      <c r="C114" s="35"/>
      <c r="D114" s="35"/>
      <c r="E114" s="35"/>
      <c r="F114" s="36"/>
    </row>
    <row r="115" customHeight="1" spans="1:6">
      <c r="A115" s="33"/>
      <c r="B115" s="34"/>
      <c r="C115" s="35"/>
      <c r="D115" s="35"/>
      <c r="E115" s="35"/>
      <c r="F115" s="36"/>
    </row>
    <row r="116" customHeight="1" spans="1:6">
      <c r="A116" s="33"/>
      <c r="B116" s="34"/>
      <c r="C116" s="35"/>
      <c r="D116" s="35"/>
      <c r="E116" s="35"/>
      <c r="F116" s="36"/>
    </row>
    <row r="117" customHeight="1" spans="1:6">
      <c r="A117" s="33"/>
      <c r="B117" s="34"/>
      <c r="C117" s="35"/>
      <c r="D117" s="35"/>
      <c r="E117" s="35"/>
      <c r="F117" s="36"/>
    </row>
    <row r="118" customHeight="1" spans="1:6">
      <c r="A118" s="33"/>
      <c r="B118" s="34"/>
      <c r="C118" s="35"/>
      <c r="D118" s="35"/>
      <c r="E118" s="35"/>
      <c r="F118" s="36"/>
    </row>
    <row r="119" customHeight="1" spans="1:6">
      <c r="A119" s="33"/>
      <c r="B119" s="34"/>
      <c r="C119" s="35"/>
      <c r="D119" s="35"/>
      <c r="E119" s="35"/>
      <c r="F119" s="36"/>
    </row>
    <row r="120" customHeight="1" spans="1:6">
      <c r="A120" s="33"/>
      <c r="B120" s="34"/>
      <c r="C120" s="35"/>
      <c r="D120" s="35"/>
      <c r="E120" s="35"/>
      <c r="F120" s="36"/>
    </row>
    <row r="121" customHeight="1" spans="1:6">
      <c r="A121" s="33"/>
      <c r="B121" s="34"/>
      <c r="C121" s="35"/>
      <c r="D121" s="35"/>
      <c r="E121" s="35"/>
      <c r="F121" s="36"/>
    </row>
    <row r="122" customHeight="1" spans="1:6">
      <c r="A122" s="33"/>
      <c r="B122" s="34"/>
      <c r="C122" s="35"/>
      <c r="D122" s="35"/>
      <c r="E122" s="35"/>
      <c r="F122" s="36"/>
    </row>
    <row r="123" customHeight="1" spans="1:6">
      <c r="A123" s="33"/>
      <c r="B123" s="34"/>
      <c r="C123" s="35"/>
      <c r="D123" s="35"/>
      <c r="E123" s="35"/>
      <c r="F123" s="36"/>
    </row>
    <row r="124" customHeight="1" spans="1:6">
      <c r="A124" s="33"/>
      <c r="B124" s="34"/>
      <c r="C124" s="35"/>
      <c r="D124" s="35"/>
      <c r="E124" s="35"/>
      <c r="F124" s="36"/>
    </row>
    <row r="125" customHeight="1" spans="1:6">
      <c r="A125" s="33"/>
      <c r="B125" s="34"/>
      <c r="C125" s="35"/>
      <c r="D125" s="35"/>
      <c r="E125" s="35"/>
      <c r="F125" s="36"/>
    </row>
    <row r="126" spans="1:6">
      <c r="A126" s="33"/>
      <c r="B126" s="34"/>
      <c r="C126" s="35"/>
      <c r="D126" s="35"/>
      <c r="E126" s="35"/>
      <c r="F126" s="36"/>
    </row>
    <row r="127" spans="1:6">
      <c r="A127" s="33"/>
      <c r="B127" s="34"/>
      <c r="C127" s="35"/>
      <c r="D127" s="35"/>
      <c r="E127" s="35"/>
      <c r="F127" s="36"/>
    </row>
    <row r="128" spans="1:6">
      <c r="A128" s="33"/>
      <c r="B128" s="34"/>
      <c r="C128" s="35"/>
      <c r="D128" s="35"/>
      <c r="E128" s="35"/>
      <c r="F128" s="36"/>
    </row>
    <row r="129" spans="1:6">
      <c r="A129" s="33"/>
      <c r="B129" s="34"/>
      <c r="C129" s="35"/>
      <c r="D129" s="35"/>
      <c r="E129" s="35"/>
      <c r="F129" s="36"/>
    </row>
    <row r="130" spans="1:6">
      <c r="A130" s="33"/>
      <c r="B130" s="34"/>
      <c r="C130" s="35"/>
      <c r="D130" s="35"/>
      <c r="E130" s="35"/>
      <c r="F130" s="36"/>
    </row>
    <row r="131" spans="1:6">
      <c r="A131" s="33"/>
      <c r="B131" s="34"/>
      <c r="C131" s="35"/>
      <c r="D131" s="35"/>
      <c r="E131" s="35"/>
      <c r="F131" s="36"/>
    </row>
    <row r="132" spans="1:6">
      <c r="A132" s="33"/>
      <c r="B132" s="34"/>
      <c r="C132" s="35"/>
      <c r="D132" s="35"/>
      <c r="E132" s="35"/>
      <c r="F132" s="36"/>
    </row>
    <row r="133" spans="1:6">
      <c r="A133" s="33"/>
      <c r="B133" s="34"/>
      <c r="C133" s="35"/>
      <c r="D133" s="35"/>
      <c r="E133" s="35"/>
      <c r="F133" s="36"/>
    </row>
    <row r="134" spans="1:6">
      <c r="A134" s="33"/>
      <c r="B134" s="34"/>
      <c r="C134" s="35"/>
      <c r="D134" s="35"/>
      <c r="E134" s="35"/>
      <c r="F134" s="36"/>
    </row>
    <row r="135" spans="1:6">
      <c r="A135" s="33"/>
      <c r="B135" s="34"/>
      <c r="C135" s="35"/>
      <c r="D135" s="35"/>
      <c r="E135" s="35"/>
      <c r="F135" s="36"/>
    </row>
    <row r="136" spans="1:6">
      <c r="A136" s="33"/>
      <c r="B136" s="34"/>
      <c r="C136" s="35"/>
      <c r="D136" s="35"/>
      <c r="E136" s="35"/>
      <c r="F136" s="36"/>
    </row>
    <row r="137" spans="1:6">
      <c r="A137" s="33"/>
      <c r="B137" s="34"/>
      <c r="C137" s="35"/>
      <c r="D137" s="35"/>
      <c r="E137" s="35"/>
      <c r="F137" s="36"/>
    </row>
    <row r="138" spans="1:6">
      <c r="A138" s="33"/>
      <c r="B138" s="34"/>
      <c r="C138" s="35"/>
      <c r="D138" s="35"/>
      <c r="E138" s="35"/>
      <c r="F138" s="36"/>
    </row>
    <row r="139" spans="1:6">
      <c r="A139" s="33"/>
      <c r="B139" s="34"/>
      <c r="C139" s="35"/>
      <c r="D139" s="35"/>
      <c r="E139" s="35"/>
      <c r="F139" s="36"/>
    </row>
    <row r="140" spans="1:6">
      <c r="A140" s="33"/>
      <c r="B140" s="34"/>
      <c r="C140" s="35"/>
      <c r="D140" s="35"/>
      <c r="E140" s="35"/>
      <c r="F140" s="36"/>
    </row>
    <row r="141" spans="1:6">
      <c r="A141" s="33"/>
      <c r="B141" s="34"/>
      <c r="C141" s="35"/>
      <c r="D141" s="35"/>
      <c r="E141" s="35"/>
      <c r="F141" s="36"/>
    </row>
    <row r="142" spans="1:6">
      <c r="A142" s="33"/>
      <c r="B142" s="34"/>
      <c r="C142" s="35"/>
      <c r="D142" s="35"/>
      <c r="E142" s="35"/>
      <c r="F142" s="36"/>
    </row>
    <row r="143" spans="1:6">
      <c r="A143" s="33"/>
      <c r="B143" s="34"/>
      <c r="C143" s="35"/>
      <c r="D143" s="35"/>
      <c r="E143" s="35"/>
      <c r="F143" s="36"/>
    </row>
    <row r="144" spans="1:6">
      <c r="A144" s="33"/>
      <c r="B144" s="34"/>
      <c r="C144" s="35"/>
      <c r="D144" s="35"/>
      <c r="E144" s="35"/>
      <c r="F144" s="36"/>
    </row>
    <row r="145" spans="1:6">
      <c r="A145" s="33"/>
      <c r="B145" s="34"/>
      <c r="C145" s="35"/>
      <c r="D145" s="35"/>
      <c r="E145" s="35"/>
      <c r="F145" s="36"/>
    </row>
    <row r="146" spans="1:6">
      <c r="A146" s="33"/>
      <c r="B146" s="34"/>
      <c r="C146" s="35"/>
      <c r="D146" s="35"/>
      <c r="E146" s="35"/>
      <c r="F146" s="36"/>
    </row>
    <row r="147" spans="1:6">
      <c r="A147" s="33"/>
      <c r="B147" s="34"/>
      <c r="C147" s="35"/>
      <c r="D147" s="35"/>
      <c r="E147" s="35"/>
      <c r="F147" s="36"/>
    </row>
    <row r="148" spans="1:6">
      <c r="A148" s="33"/>
      <c r="B148" s="34"/>
      <c r="C148" s="35"/>
      <c r="D148" s="35"/>
      <c r="E148" s="35"/>
      <c r="F148" s="36"/>
    </row>
    <row r="149" spans="1:6">
      <c r="A149" s="33"/>
      <c r="B149" s="34"/>
      <c r="C149" s="35"/>
      <c r="D149" s="35"/>
      <c r="E149" s="35"/>
      <c r="F149" s="36"/>
    </row>
    <row r="150" spans="1:6">
      <c r="A150" s="33"/>
      <c r="B150" s="34"/>
      <c r="C150" s="35"/>
      <c r="D150" s="35"/>
      <c r="E150" s="35"/>
      <c r="F150" s="36"/>
    </row>
    <row r="151" spans="6:6">
      <c r="F151" s="36"/>
    </row>
    <row r="152" spans="6:6">
      <c r="F152" s="36"/>
    </row>
    <row r="153" spans="6:6">
      <c r="F153" s="36"/>
    </row>
    <row r="154" spans="6:6">
      <c r="F154" s="36"/>
    </row>
    <row r="155" spans="6:6">
      <c r="F155" s="36"/>
    </row>
    <row r="156" spans="6:6">
      <c r="F156" s="36"/>
    </row>
    <row r="157" spans="6:6">
      <c r="F157" s="36"/>
    </row>
    <row r="158" spans="6:6">
      <c r="F158" s="36"/>
    </row>
    <row r="159" spans="6:6">
      <c r="F159" s="36"/>
    </row>
    <row r="160" spans="6:6">
      <c r="F160" s="36"/>
    </row>
    <row r="161" spans="6:6">
      <c r="F161" s="36"/>
    </row>
    <row r="162" spans="6:6">
      <c r="F162" s="36"/>
    </row>
    <row r="163" spans="6:6">
      <c r="F163" s="36"/>
    </row>
    <row r="164" spans="6:6">
      <c r="F164" s="36"/>
    </row>
    <row r="165" spans="6:6">
      <c r="F165" s="36"/>
    </row>
    <row r="166" spans="6:6">
      <c r="F166" s="36"/>
    </row>
    <row r="167" spans="6:6">
      <c r="F167" s="36"/>
    </row>
    <row r="168" spans="6:6">
      <c r="F168" s="36"/>
    </row>
    <row r="169" spans="6:6">
      <c r="F169" s="36"/>
    </row>
    <row r="170" spans="6:6">
      <c r="F170" s="36"/>
    </row>
    <row r="171" spans="6:6">
      <c r="F171" s="36"/>
    </row>
    <row r="172" spans="6:6">
      <c r="F172" s="36"/>
    </row>
    <row r="173" spans="6:6">
      <c r="F173" s="36"/>
    </row>
    <row r="174" spans="6:6">
      <c r="F174" s="36"/>
    </row>
    <row r="175" spans="6:6">
      <c r="F175" s="36"/>
    </row>
    <row r="176" spans="6:6">
      <c r="F176" s="36"/>
    </row>
    <row r="177" spans="6:6">
      <c r="F177" s="36"/>
    </row>
    <row r="178" spans="6:6">
      <c r="F178" s="36"/>
    </row>
    <row r="179" spans="6:6">
      <c r="F179" s="36"/>
    </row>
    <row r="180" spans="6:6">
      <c r="F180" s="36"/>
    </row>
    <row r="181" spans="6:6">
      <c r="F181" s="36"/>
    </row>
    <row r="182" spans="6:6">
      <c r="F182" s="36"/>
    </row>
    <row r="183" spans="6:6">
      <c r="F183" s="36"/>
    </row>
    <row r="184" spans="6:6">
      <c r="F184" s="36"/>
    </row>
    <row r="185" spans="6:6">
      <c r="F185" s="36"/>
    </row>
    <row r="186" spans="6:6">
      <c r="F186" s="36"/>
    </row>
    <row r="187" spans="6:6">
      <c r="F187" s="36"/>
    </row>
    <row r="188" spans="6:6">
      <c r="F188" s="36"/>
    </row>
    <row r="189" spans="6:6">
      <c r="F189" s="36"/>
    </row>
    <row r="190" spans="6:6">
      <c r="F190" s="36"/>
    </row>
    <row r="191" spans="6:6">
      <c r="F191" s="36"/>
    </row>
    <row r="192" spans="6:6">
      <c r="F192" s="36"/>
    </row>
    <row r="193" spans="6:6">
      <c r="F193" s="36"/>
    </row>
    <row r="194" spans="6:6">
      <c r="F194" s="36"/>
    </row>
    <row r="195" spans="6:6">
      <c r="F195" s="36"/>
    </row>
    <row r="196" spans="6:6">
      <c r="F196" s="36"/>
    </row>
    <row r="197" spans="6:6">
      <c r="F197" s="36"/>
    </row>
    <row r="198" spans="6:6">
      <c r="F198" s="36"/>
    </row>
    <row r="199" spans="6:6">
      <c r="F199" s="36"/>
    </row>
    <row r="200" spans="6:6">
      <c r="F200" s="36"/>
    </row>
    <row r="201" spans="6:6">
      <c r="F201" s="36"/>
    </row>
  </sheetData>
  <mergeCells count="12">
    <mergeCell ref="A1:H1"/>
    <mergeCell ref="A2:H2"/>
    <mergeCell ref="A3:B3"/>
    <mergeCell ref="C3:H3"/>
    <mergeCell ref="D4:E4"/>
    <mergeCell ref="F4:G4"/>
    <mergeCell ref="A6:H6"/>
    <mergeCell ref="B11:F11"/>
    <mergeCell ref="A4:A5"/>
    <mergeCell ref="B4:B5"/>
    <mergeCell ref="C4:C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封皮</vt:lpstr>
      <vt:lpstr>环保楼</vt:lpstr>
      <vt:lpstr>露天库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张谷平</cp:lastModifiedBy>
  <dcterms:created xsi:type="dcterms:W3CDTF">2021-12-22T00:49:00Z</dcterms:created>
  <cp:lastPrinted>2024-12-05T01:27:00Z</cp:lastPrinted>
  <dcterms:modified xsi:type="dcterms:W3CDTF">2024-12-05T05:41:13Z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ECA97E1D7A5D418583FC7C5DA0870F44_13</vt:lpwstr>
  </property>
  <property fmtid="{D5CDD505-2E9C-101B-9397-08002B2CF9AE}" pid="3" name="KSOProductBuildVer">
    <vt:lpwstr>2052-11.8.2.11716</vt:lpwstr>
  </property>
</Properties>
</file>